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EBC7C11-AF40-438F-BE07-68C71D7E83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8" i="1" l="1"/>
  <c r="L90" i="1"/>
  <c r="B196" i="1" l="1"/>
  <c r="A196" i="1"/>
  <c r="L195" i="1"/>
  <c r="J195" i="1"/>
  <c r="I195" i="1"/>
  <c r="H195" i="1"/>
  <c r="G195" i="1"/>
  <c r="F195" i="1"/>
  <c r="B186" i="1"/>
  <c r="A186" i="1"/>
  <c r="L185" i="1"/>
  <c r="L196" i="1" s="1"/>
  <c r="J185" i="1"/>
  <c r="I185" i="1"/>
  <c r="H185" i="1"/>
  <c r="H196" i="1" s="1"/>
  <c r="G185" i="1"/>
  <c r="G196" i="1" s="1"/>
  <c r="F185" i="1"/>
  <c r="F196" i="1" s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G166" i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39" i="1"/>
  <c r="I128" i="1"/>
  <c r="I139" i="1" s="1"/>
  <c r="H128" i="1"/>
  <c r="H139" i="1" s="1"/>
  <c r="G128" i="1"/>
  <c r="G139" i="1" s="1"/>
  <c r="F128" i="1"/>
  <c r="F139" i="1" s="1"/>
  <c r="B120" i="1"/>
  <c r="A120" i="1"/>
  <c r="L119" i="1"/>
  <c r="J119" i="1"/>
  <c r="I119" i="1"/>
  <c r="H119" i="1"/>
  <c r="G119" i="1"/>
  <c r="F119" i="1"/>
  <c r="B110" i="1"/>
  <c r="A110" i="1"/>
  <c r="L109" i="1"/>
  <c r="L120" i="1" s="1"/>
  <c r="J109" i="1"/>
  <c r="J120" i="1" s="1"/>
  <c r="I109" i="1"/>
  <c r="I120" i="1" s="1"/>
  <c r="H109" i="1"/>
  <c r="H120" i="1" s="1"/>
  <c r="G109" i="1"/>
  <c r="G120" i="1" s="1"/>
  <c r="F109" i="1"/>
  <c r="B101" i="1"/>
  <c r="A101" i="1"/>
  <c r="L100" i="1"/>
  <c r="J100" i="1"/>
  <c r="I100" i="1"/>
  <c r="H100" i="1"/>
  <c r="G100" i="1"/>
  <c r="F100" i="1"/>
  <c r="B91" i="1"/>
  <c r="A91" i="1"/>
  <c r="J90" i="1"/>
  <c r="I90" i="1"/>
  <c r="I101" i="1" s="1"/>
  <c r="H90" i="1"/>
  <c r="G90" i="1"/>
  <c r="G101" i="1" s="1"/>
  <c r="F90" i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I71" i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G52" i="1"/>
  <c r="F52" i="1"/>
  <c r="F63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H24" i="1" s="1"/>
  <c r="G13" i="1"/>
  <c r="F13" i="1"/>
  <c r="F24" i="1" s="1"/>
  <c r="F120" i="1" l="1"/>
  <c r="G24" i="1"/>
  <c r="F101" i="1"/>
  <c r="H101" i="1"/>
  <c r="I24" i="1"/>
  <c r="J101" i="1"/>
  <c r="J196" i="1"/>
  <c r="I196" i="1"/>
  <c r="G177" i="1"/>
  <c r="H177" i="1"/>
  <c r="F158" i="1"/>
  <c r="L101" i="1"/>
  <c r="L197" i="1" s="1"/>
  <c r="J82" i="1"/>
  <c r="J197" i="1" s="1"/>
  <c r="I82" i="1"/>
  <c r="G63" i="1"/>
  <c r="H63" i="1"/>
  <c r="F43" i="1"/>
  <c r="I197" i="1" l="1"/>
  <c r="H197" i="1"/>
  <c r="F197" i="1"/>
  <c r="G197" i="1"/>
</calcChain>
</file>

<file path=xl/sharedStrings.xml><?xml version="1.0" encoding="utf-8"?>
<sst xmlns="http://schemas.openxmlformats.org/spreadsheetml/2006/main" count="260" uniqueCount="76">
  <si>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</si>
  <si>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</si>
  <si>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</si>
  <si>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</si>
  <si>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</si>
  <si>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</si>
  <si>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</si>
  <si>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</si>
  <si>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</si>
  <si>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</si>
  <si>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</si>
  <si>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</si>
  <si>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</si>
  <si>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</si>
  <si>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</si>
  <si>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</si>
  <si>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</si>
  <si>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</si>
  <si>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</si>
  <si>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</si>
  <si>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</si>
  <si>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</si>
  <si>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</si>
  <si>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</si>
  <si>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</si>
  <si>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</si>
  <si>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</si>
  <si>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</si>
  <si>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</si>
  <si>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</si>
  <si>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</si>
  <si>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</si>
  <si>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</si>
  <si>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</si>
  <si>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</si>
  <si>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</si>
  <si>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</si>
  <si>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</si>
  <si>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</si>
  <si>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соленых огурцов с луком и зеленым горошком</t>
  </si>
  <si>
    <t>Чай с лимоном</t>
  </si>
  <si>
    <t>Фрукты</t>
  </si>
  <si>
    <t>Плов из курицы</t>
  </si>
  <si>
    <t>пр</t>
  </si>
  <si>
    <t>Хлеб ржаной/хлеб пшеничный</t>
  </si>
  <si>
    <t>Чай с сахаром</t>
  </si>
  <si>
    <t>сладкое</t>
  </si>
  <si>
    <t>Винегрет овощной</t>
  </si>
  <si>
    <t>Компот из ягод</t>
  </si>
  <si>
    <t>Кондитерские изделия</t>
  </si>
  <si>
    <t>Жаркое по-домашнему из курицы</t>
  </si>
  <si>
    <t>Запеканка из творога со сгущеным молоком</t>
  </si>
  <si>
    <t>Кофейный напиток</t>
  </si>
  <si>
    <t>Каша "Дружба"</t>
  </si>
  <si>
    <t>Огурцы свежие порционные</t>
  </si>
  <si>
    <t>Компот из смеси сухофруктов</t>
  </si>
  <si>
    <t>Макароны отварные с маслом/Котлеты Домашние</t>
  </si>
  <si>
    <t>203/271</t>
  </si>
  <si>
    <t>312/255</t>
  </si>
  <si>
    <t>Пюре картофельное с маслом/Котлеты рыбные запеченные</t>
  </si>
  <si>
    <t>Макаронные изделия отварные/Биточки куриные паровые с маслом сливочным</t>
  </si>
  <si>
    <t>309/306</t>
  </si>
  <si>
    <t>Каша гречневая рассыпчатая с маслом/Фрикадельки в томатном соусе</t>
  </si>
  <si>
    <t>323/280</t>
  </si>
  <si>
    <t>Салат из свежих помидор ( замена солеными помидорами )</t>
  </si>
  <si>
    <t>Кондитерские изделия (вафли, пряники, выпечка)</t>
  </si>
  <si>
    <t>Батон нарезной /сыр порциями</t>
  </si>
  <si>
    <t>Салат из белокочанной капусты с морковью (замена квашенная капуста)</t>
  </si>
  <si>
    <t>Компот из  ягод</t>
  </si>
  <si>
    <t>Помидоры свежие порционные (замена солеными)</t>
  </si>
  <si>
    <t>Салат из свежих помидоров и огурцов</t>
  </si>
  <si>
    <t>Каша гречневая рассыпчатая с маслом/Бефстроганов из индейки</t>
  </si>
  <si>
    <t>323/250</t>
  </si>
  <si>
    <t>Рис припущенный/Гуляш из говядины</t>
  </si>
  <si>
    <t>305/246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</si>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</sst>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9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9" fillId="0" borderId="0" xfId="0" applyFont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2" fillId="0" borderId="2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0" fillId="0" borderId="14" xfId="0" applyBorder="1"/>
    <xf numFmtId="0" fontId="9" fillId="0" borderId="1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/>
    </xf>
    <xf numFmtId="0" fontId="9" fillId="0" borderId="9" xfId="0" applyFont="1" applyBorder="1"/>
    <xf numFmtId="0" fontId="9" fillId="0" borderId="10" xfId="0" applyFont="1" applyBorder="1"/>
    <xf numFmtId="0" fontId="9" fillId="3" borderId="20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9" fillId="2" borderId="2" xfId="0" applyFont="1" applyFill="1" applyBorder="1" applyProtection="1"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9" fillId="2" borderId="17" xfId="0" applyFont="1" applyFill="1" applyBorder="1" applyAlignment="1" applyProtection="1">
      <alignment horizontal="center" vertical="top" wrapText="1"/>
      <protection locked="0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1" fontId="9" fillId="2" borderId="2" xfId="0" applyNumberFormat="1" applyFont="1" applyFill="1" applyBorder="1" applyAlignment="1" applyProtection="1">
      <alignment horizontal="center"/>
      <protection locked="0"/>
    </xf>
    <xf numFmtId="0" fontId="19" fillId="4" borderId="0" xfId="0" applyFont="1" applyFill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20" fillId="4" borderId="2" xfId="0" applyFont="1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7" fillId="4" borderId="2" xfId="0" applyFont="1" applyFill="1" applyBorder="1" applyAlignment="1" applyProtection="1">
      <alignment vertical="center"/>
      <protection locked="0"/>
    </xf>
    <xf numFmtId="0" fontId="7" fillId="4" borderId="2" xfId="0" applyFont="1" applyFill="1" applyBorder="1" applyAlignment="1" applyProtection="1">
      <alignment horizontal="center"/>
      <protection locked="0"/>
    </xf>
    <xf numFmtId="0" fontId="21" fillId="4" borderId="2" xfId="0" applyFont="1" applyFill="1" applyBorder="1" applyAlignment="1" applyProtection="1">
      <alignment horizontal="center" vertical="center"/>
      <protection locked="0"/>
    </xf>
    <xf numFmtId="2" fontId="20" fillId="4" borderId="2" xfId="0" applyNumberFormat="1" applyFont="1" applyFill="1" applyBorder="1" applyAlignment="1" applyProtection="1">
      <alignment horizontal="center" vertical="center"/>
      <protection locked="0"/>
    </xf>
    <xf numFmtId="0" fontId="20" fillId="4" borderId="2" xfId="0" applyFont="1" applyFill="1" applyBorder="1" applyAlignment="1" applyProtection="1">
      <alignment horizontal="center" vertical="center"/>
      <protection locked="0"/>
    </xf>
    <xf numFmtId="1" fontId="18" fillId="4" borderId="2" xfId="0" applyNumberFormat="1" applyFon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17" xfId="0" applyNumberFormat="1" applyFill="1" applyBorder="1" applyAlignment="1" applyProtection="1">
      <alignment horizontal="center"/>
      <protection locked="0"/>
    </xf>
    <xf numFmtId="1" fontId="18" fillId="4" borderId="5" xfId="0" applyNumberFormat="1" applyFont="1" applyFill="1" applyBorder="1" applyAlignment="1" applyProtection="1">
      <alignment horizontal="center"/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2" fontId="0" fillId="4" borderId="23" xfId="0" applyNumberFormat="1" applyFill="1" applyBorder="1" applyAlignment="1" applyProtection="1">
      <alignment horizontal="center"/>
      <protection locked="0"/>
    </xf>
    <xf numFmtId="1" fontId="18" fillId="4" borderId="3" xfId="0" applyNumberFormat="1" applyFont="1" applyFill="1" applyBorder="1" applyAlignment="1" applyProtection="1">
      <alignment horizontal="center"/>
      <protection locked="0"/>
    </xf>
    <xf numFmtId="2" fontId="0" fillId="4" borderId="3" xfId="0" applyNumberFormat="1" applyFill="1" applyBorder="1" applyAlignment="1" applyProtection="1">
      <alignment horizontal="center"/>
      <protection locked="0"/>
    </xf>
    <xf numFmtId="2" fontId="0" fillId="4" borderId="24" xfId="0" applyNumberFormat="1" applyFill="1" applyBorder="1" applyAlignment="1" applyProtection="1">
      <alignment horizontal="center"/>
      <protection locked="0"/>
    </xf>
    <xf numFmtId="0" fontId="20" fillId="4" borderId="2" xfId="0" applyFont="1" applyFill="1" applyBorder="1" applyAlignment="1">
      <alignment vertical="center"/>
    </xf>
    <xf numFmtId="1" fontId="21" fillId="4" borderId="2" xfId="0" applyNumberFormat="1" applyFont="1" applyFill="1" applyBorder="1" applyAlignment="1">
      <alignment horizontal="center" vertical="center"/>
    </xf>
    <xf numFmtId="2" fontId="20" fillId="4" borderId="2" xfId="0" applyNumberFormat="1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7" fillId="4" borderId="2" xfId="0" applyFont="1" applyFill="1" applyBorder="1" applyAlignment="1" applyProtection="1">
      <alignment wrapText="1"/>
      <protection locked="0"/>
    </xf>
    <xf numFmtId="0" fontId="7" fillId="4" borderId="4" xfId="0" applyFont="1" applyFill="1" applyBorder="1" applyAlignment="1" applyProtection="1">
      <alignment wrapText="1"/>
      <protection locked="0"/>
    </xf>
    <xf numFmtId="1" fontId="18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5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7" fillId="4" borderId="5" xfId="0" applyFont="1" applyFill="1" applyBorder="1" applyAlignment="1" applyProtection="1">
      <alignment wrapText="1"/>
      <protection locked="0"/>
    </xf>
    <xf numFmtId="2" fontId="0" fillId="4" borderId="25" xfId="0" applyNumberFormat="1" applyFill="1" applyBorder="1" applyAlignment="1" applyProtection="1">
      <alignment horizontal="center"/>
      <protection locked="0"/>
    </xf>
    <xf numFmtId="0" fontId="0" fillId="4" borderId="26" xfId="0" applyFill="1" applyBorder="1" applyAlignment="1" applyProtection="1">
      <alignment horizontal="center"/>
      <protection locked="0"/>
    </xf>
    <xf numFmtId="1" fontId="18" fillId="4" borderId="4" xfId="0" applyNumberFormat="1" applyFont="1" applyFill="1" applyBorder="1" applyAlignment="1" applyProtection="1">
      <alignment horizontal="center"/>
      <protection locked="0"/>
    </xf>
    <xf numFmtId="2" fontId="0" fillId="4" borderId="27" xfId="0" applyNumberFormat="1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6" fillId="4" borderId="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22" fillId="2" borderId="2" xfId="0" applyFont="1" applyFill="1" applyBorder="1" applyAlignment="1" applyProtection="1">
      <alignment horizontal="center" vertical="top" wrapText="1"/>
      <protection locked="0"/>
    </xf>
    <xf numFmtId="0" fontId="18" fillId="2" borderId="2" xfId="0" applyFont="1" applyFill="1" applyBorder="1" applyAlignment="1" applyProtection="1">
      <alignment horizontal="center" vertical="top" wrapText="1"/>
      <protection locked="0"/>
    </xf>
    <xf numFmtId="0" fontId="6" fillId="4" borderId="2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Protection="1">
      <protection locked="0"/>
    </xf>
    <xf numFmtId="0" fontId="21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 applyProtection="1">
      <alignment wrapText="1"/>
      <protection locked="0"/>
    </xf>
    <xf numFmtId="2" fontId="0" fillId="4" borderId="28" xfId="0" applyNumberFormat="1" applyFill="1" applyBorder="1" applyAlignment="1" applyProtection="1">
      <alignment horizontal="center"/>
      <protection locked="0"/>
    </xf>
    <xf numFmtId="0" fontId="20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 applyProtection="1">
      <alignment horizontal="center"/>
      <protection locked="0"/>
    </xf>
    <xf numFmtId="0" fontId="20" fillId="4" borderId="2" xfId="0" applyFont="1" applyFill="1" applyBorder="1" applyAlignment="1" applyProtection="1">
      <alignment vertical="center" wrapText="1"/>
      <protection locked="0"/>
    </xf>
    <xf numFmtId="0" fontId="5" fillId="4" borderId="2" xfId="0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 applyProtection="1">
      <alignment wrapText="1"/>
      <protection locked="0"/>
    </xf>
    <xf numFmtId="2" fontId="9" fillId="0" borderId="2" xfId="0" applyNumberFormat="1" applyFont="1" applyBorder="1" applyAlignment="1">
      <alignment horizontal="center" vertical="top" wrapText="1"/>
    </xf>
    <xf numFmtId="0" fontId="5" fillId="4" borderId="5" xfId="0" applyFont="1" applyFill="1" applyBorder="1" applyAlignment="1" applyProtection="1">
      <alignment wrapText="1"/>
      <protection locked="0"/>
    </xf>
    <xf numFmtId="0" fontId="20" fillId="4" borderId="2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35" sqref="J13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9"/>
      <c r="D1" s="110"/>
      <c r="E1" s="110"/>
      <c r="F1" s="12" t="s">
        <v>16</v>
      </c>
      <c r="G1" s="2" t="s">
        <v>17</v>
      </c>
      <c r="H1" s="111"/>
      <c r="I1" s="111"/>
      <c r="J1" s="111"/>
      <c r="K1" s="111"/>
    </row>
    <row r="2" spans="1:12" ht="17.399999999999999" x14ac:dyDescent="0.25">
      <c r="A2" s="35" t="s">
        <v>6</v>
      </c>
      <c r="C2" s="2"/>
      <c r="G2" s="2" t="s">
        <v>18</v>
      </c>
      <c r="H2" s="111"/>
      <c r="I2" s="111"/>
      <c r="J2" s="111"/>
      <c r="K2" s="11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5">
        <v>28</v>
      </c>
      <c r="I3" s="45">
        <v>8</v>
      </c>
      <c r="J3" s="46">
        <v>2026</v>
      </c>
      <c r="K3" s="1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2" t="s">
        <v>42</v>
      </c>
      <c r="F6" s="57">
        <v>200</v>
      </c>
      <c r="G6" s="58">
        <v>14.35</v>
      </c>
      <c r="H6" s="58">
        <v>15.95</v>
      </c>
      <c r="I6" s="59">
        <v>38.35</v>
      </c>
      <c r="J6" s="58">
        <v>347.4</v>
      </c>
      <c r="K6" s="48">
        <v>291</v>
      </c>
      <c r="L6" s="58">
        <v>67.44</v>
      </c>
    </row>
    <row r="7" spans="1:12" ht="14.4" x14ac:dyDescent="0.3">
      <c r="A7" s="23"/>
      <c r="B7" s="15"/>
      <c r="C7" s="11"/>
      <c r="D7" s="6" t="s">
        <v>26</v>
      </c>
      <c r="E7" s="47" t="s">
        <v>39</v>
      </c>
      <c r="F7" s="57">
        <v>60</v>
      </c>
      <c r="G7" s="58">
        <v>0.6</v>
      </c>
      <c r="H7" s="58">
        <v>3.1</v>
      </c>
      <c r="I7" s="59">
        <v>1.8</v>
      </c>
      <c r="J7" s="58">
        <v>38.5</v>
      </c>
      <c r="K7" s="48">
        <v>21</v>
      </c>
      <c r="L7" s="58">
        <v>11.77</v>
      </c>
    </row>
    <row r="8" spans="1:12" ht="14.4" x14ac:dyDescent="0.3">
      <c r="A8" s="23"/>
      <c r="B8" s="15"/>
      <c r="C8" s="11"/>
      <c r="D8" s="7" t="s">
        <v>22</v>
      </c>
      <c r="E8" s="49" t="s">
        <v>40</v>
      </c>
      <c r="F8" s="60">
        <v>200</v>
      </c>
      <c r="G8" s="61">
        <v>0.2</v>
      </c>
      <c r="H8" s="61">
        <v>0</v>
      </c>
      <c r="I8" s="62">
        <v>14.9</v>
      </c>
      <c r="J8" s="61">
        <v>61.6</v>
      </c>
      <c r="K8" s="50">
        <v>377</v>
      </c>
      <c r="L8" s="61">
        <v>3.86</v>
      </c>
    </row>
    <row r="9" spans="1:12" ht="14.4" x14ac:dyDescent="0.3">
      <c r="A9" s="23"/>
      <c r="B9" s="15"/>
      <c r="C9" s="11"/>
      <c r="D9" s="7" t="s">
        <v>23</v>
      </c>
      <c r="E9" s="49" t="s">
        <v>44</v>
      </c>
      <c r="F9" s="57">
        <v>50</v>
      </c>
      <c r="G9" s="58">
        <v>3.3</v>
      </c>
      <c r="H9" s="58">
        <v>0.5</v>
      </c>
      <c r="I9" s="59">
        <v>21.2</v>
      </c>
      <c r="J9" s="58">
        <v>102</v>
      </c>
      <c r="K9" s="53" t="s">
        <v>43</v>
      </c>
      <c r="L9" s="58">
        <v>3.56</v>
      </c>
    </row>
    <row r="10" spans="1:12" ht="15" thickBot="1" x14ac:dyDescent="0.35">
      <c r="A10" s="23"/>
      <c r="B10" s="15"/>
      <c r="C10" s="11"/>
      <c r="D10" s="7" t="s">
        <v>24</v>
      </c>
      <c r="E10" s="49" t="s">
        <v>41</v>
      </c>
      <c r="F10" s="63">
        <v>100</v>
      </c>
      <c r="G10" s="64">
        <v>0.8</v>
      </c>
      <c r="H10" s="64">
        <v>0.2</v>
      </c>
      <c r="I10" s="65">
        <v>7.5</v>
      </c>
      <c r="J10" s="64">
        <v>38</v>
      </c>
      <c r="K10" s="51">
        <v>338</v>
      </c>
      <c r="L10" s="64">
        <v>27.9</v>
      </c>
    </row>
    <row r="11" spans="1:12" ht="14.4" x14ac:dyDescent="0.3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610</v>
      </c>
      <c r="G13" s="19">
        <f t="shared" ref="G13:J13" si="0">SUM(G6:G12)</f>
        <v>19.25</v>
      </c>
      <c r="H13" s="19">
        <f t="shared" si="0"/>
        <v>19.75</v>
      </c>
      <c r="I13" s="19">
        <f t="shared" si="0"/>
        <v>83.75</v>
      </c>
      <c r="J13" s="19">
        <f t="shared" si="0"/>
        <v>587.5</v>
      </c>
      <c r="K13" s="25"/>
      <c r="L13" s="19">
        <f t="shared" ref="L13" si="1">SUM(L6:L12)</f>
        <v>114.53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112" t="s">
        <v>4</v>
      </c>
      <c r="D24" s="113"/>
      <c r="E24" s="31"/>
      <c r="F24" s="32">
        <f>F13+F23</f>
        <v>610</v>
      </c>
      <c r="G24" s="32">
        <f t="shared" ref="G24:J24" si="4">G13+G23</f>
        <v>19.25</v>
      </c>
      <c r="H24" s="32">
        <f t="shared" si="4"/>
        <v>19.75</v>
      </c>
      <c r="I24" s="32">
        <f t="shared" si="4"/>
        <v>83.75</v>
      </c>
      <c r="J24" s="32">
        <f t="shared" si="4"/>
        <v>587.5</v>
      </c>
      <c r="K24" s="32"/>
      <c r="L24" s="32">
        <f t="shared" ref="L24" si="5">L13+L23</f>
        <v>114.53</v>
      </c>
    </row>
    <row r="25" spans="1:12" ht="28.8" x14ac:dyDescent="0.3">
      <c r="A25" s="14">
        <v>1</v>
      </c>
      <c r="B25" s="15">
        <v>2</v>
      </c>
      <c r="C25" s="22" t="s">
        <v>20</v>
      </c>
      <c r="D25" s="5" t="s">
        <v>21</v>
      </c>
      <c r="E25" s="95" t="s">
        <v>71</v>
      </c>
      <c r="F25" s="54">
        <v>240</v>
      </c>
      <c r="G25" s="55">
        <v>14.8</v>
      </c>
      <c r="H25" s="55">
        <v>15.15</v>
      </c>
      <c r="I25" s="55">
        <v>42.6</v>
      </c>
      <c r="J25" s="55">
        <v>361.7</v>
      </c>
      <c r="K25" s="56" t="s">
        <v>72</v>
      </c>
      <c r="L25" s="74">
        <v>88.59</v>
      </c>
    </row>
    <row r="26" spans="1:12" ht="14.4" x14ac:dyDescent="0.3">
      <c r="A26" s="14"/>
      <c r="B26" s="15"/>
      <c r="C26" s="11"/>
      <c r="D26" s="6" t="s">
        <v>26</v>
      </c>
      <c r="E26" s="66" t="s">
        <v>70</v>
      </c>
      <c r="F26" s="67">
        <v>60</v>
      </c>
      <c r="G26" s="68">
        <v>0.76</v>
      </c>
      <c r="H26" s="68">
        <v>3.58</v>
      </c>
      <c r="I26" s="68">
        <v>2.14</v>
      </c>
      <c r="J26" s="68">
        <v>57.09</v>
      </c>
      <c r="K26" s="69">
        <v>24</v>
      </c>
      <c r="L26" s="58">
        <v>19.739999999999998</v>
      </c>
    </row>
    <row r="27" spans="1:12" ht="14.4" x14ac:dyDescent="0.3">
      <c r="A27" s="14"/>
      <c r="B27" s="15"/>
      <c r="C27" s="11"/>
      <c r="D27" s="7" t="s">
        <v>22</v>
      </c>
      <c r="E27" s="49" t="s">
        <v>45</v>
      </c>
      <c r="F27" s="54">
        <v>200</v>
      </c>
      <c r="G27" s="55">
        <v>0.2</v>
      </c>
      <c r="H27" s="55">
        <v>0.1</v>
      </c>
      <c r="I27" s="55">
        <v>15</v>
      </c>
      <c r="J27" s="55">
        <v>60</v>
      </c>
      <c r="K27" s="56">
        <v>430</v>
      </c>
      <c r="L27" s="58">
        <v>2.64</v>
      </c>
    </row>
    <row r="28" spans="1:12" ht="14.4" x14ac:dyDescent="0.3">
      <c r="A28" s="14"/>
      <c r="B28" s="15"/>
      <c r="C28" s="11"/>
      <c r="D28" s="7" t="s">
        <v>23</v>
      </c>
      <c r="E28" s="49" t="s">
        <v>44</v>
      </c>
      <c r="F28" s="57">
        <v>50</v>
      </c>
      <c r="G28" s="58">
        <v>3.3</v>
      </c>
      <c r="H28" s="58">
        <v>0.5</v>
      </c>
      <c r="I28" s="59">
        <v>21.2</v>
      </c>
      <c r="J28" s="58">
        <v>102</v>
      </c>
      <c r="K28" s="96" t="s">
        <v>43</v>
      </c>
      <c r="L28" s="58">
        <v>3.56</v>
      </c>
    </row>
    <row r="29" spans="1:12" ht="15" thickBot="1" x14ac:dyDescent="0.35">
      <c r="A29" s="14"/>
      <c r="B29" s="15"/>
      <c r="C29" s="11"/>
      <c r="D29" s="7"/>
      <c r="E29" s="49"/>
      <c r="F29" s="86"/>
      <c r="G29" s="64"/>
      <c r="H29" s="64"/>
      <c r="I29" s="65"/>
      <c r="J29" s="64"/>
      <c r="K29" s="51"/>
      <c r="L29" s="40"/>
    </row>
    <row r="30" spans="1:12" ht="14.4" x14ac:dyDescent="0.3">
      <c r="A30" s="14"/>
      <c r="B30" s="15"/>
      <c r="C30" s="11"/>
      <c r="D30" s="6"/>
      <c r="E30" s="66"/>
      <c r="F30" s="67"/>
      <c r="G30" s="68"/>
      <c r="H30" s="68"/>
      <c r="I30" s="68"/>
      <c r="J30" s="68"/>
      <c r="K30" s="69"/>
      <c r="L30" s="70"/>
    </row>
    <row r="31" spans="1:12" ht="14.4" x14ac:dyDescent="0.3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19.059999999999999</v>
      </c>
      <c r="H32" s="19">
        <f t="shared" ref="H32" si="7">SUM(H25:H31)</f>
        <v>19.330000000000002</v>
      </c>
      <c r="I32" s="19">
        <f t="shared" ref="I32" si="8">SUM(I25:I31)</f>
        <v>80.94</v>
      </c>
      <c r="J32" s="19">
        <f t="shared" ref="J32:L32" si="9">SUM(J25:J31)</f>
        <v>580.79</v>
      </c>
      <c r="K32" s="25"/>
      <c r="L32" s="19">
        <f t="shared" si="9"/>
        <v>114.53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4"/>
      <c r="B35" s="15"/>
      <c r="C35" s="11"/>
      <c r="D35" s="7" t="s">
        <v>28</v>
      </c>
      <c r="E35" s="49"/>
      <c r="F35" s="54"/>
      <c r="G35" s="55"/>
      <c r="H35" s="55"/>
      <c r="I35" s="55"/>
      <c r="J35" s="55"/>
      <c r="K35" s="56"/>
      <c r="L35" s="58"/>
    </row>
    <row r="36" spans="1:12" ht="14.4" x14ac:dyDescent="0.3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4.4" x14ac:dyDescent="0.3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112" t="s">
        <v>4</v>
      </c>
      <c r="D43" s="113"/>
      <c r="E43" s="31"/>
      <c r="F43" s="32">
        <f>F32+F42</f>
        <v>550</v>
      </c>
      <c r="G43" s="32">
        <f t="shared" ref="G43" si="14">G32+G42</f>
        <v>19.059999999999999</v>
      </c>
      <c r="H43" s="32">
        <f t="shared" ref="H43" si="15">H32+H42</f>
        <v>19.330000000000002</v>
      </c>
      <c r="I43" s="32">
        <f t="shared" ref="I43" si="16">I32+I42</f>
        <v>80.94</v>
      </c>
      <c r="J43" s="32">
        <f t="shared" ref="J43:L43" si="17">J32+J42</f>
        <v>580.79</v>
      </c>
      <c r="K43" s="32"/>
      <c r="L43" s="32">
        <f t="shared" si="17"/>
        <v>114.53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97" t="s">
        <v>56</v>
      </c>
      <c r="F44" s="57">
        <v>240</v>
      </c>
      <c r="G44" s="58">
        <v>12.75</v>
      </c>
      <c r="H44" s="58">
        <v>18.45</v>
      </c>
      <c r="I44" s="59">
        <v>30.25</v>
      </c>
      <c r="J44" s="58">
        <v>255.48</v>
      </c>
      <c r="K44" s="48" t="s">
        <v>57</v>
      </c>
      <c r="L44" s="58">
        <v>76.66</v>
      </c>
    </row>
    <row r="45" spans="1:12" ht="14.4" x14ac:dyDescent="0.3">
      <c r="A45" s="23"/>
      <c r="B45" s="15"/>
      <c r="C45" s="11"/>
      <c r="D45" s="6" t="s">
        <v>26</v>
      </c>
      <c r="E45" s="72" t="s">
        <v>47</v>
      </c>
      <c r="F45" s="73">
        <v>60</v>
      </c>
      <c r="G45" s="74">
        <v>0.8</v>
      </c>
      <c r="H45" s="74">
        <v>0.6</v>
      </c>
      <c r="I45" s="75">
        <v>1.9</v>
      </c>
      <c r="J45" s="74">
        <v>58.72</v>
      </c>
      <c r="K45" s="76">
        <v>67</v>
      </c>
      <c r="L45" s="74">
        <v>8.93</v>
      </c>
    </row>
    <row r="46" spans="1:12" ht="14.4" x14ac:dyDescent="0.3">
      <c r="A46" s="23"/>
      <c r="B46" s="15"/>
      <c r="C46" s="11"/>
      <c r="D46" s="7" t="s">
        <v>22</v>
      </c>
      <c r="E46" s="39"/>
      <c r="F46" s="40"/>
      <c r="G46" s="40"/>
      <c r="H46" s="40"/>
      <c r="I46" s="40"/>
      <c r="J46" s="40"/>
      <c r="K46" s="41"/>
      <c r="L46" s="40"/>
    </row>
    <row r="47" spans="1:12" ht="14.4" x14ac:dyDescent="0.3">
      <c r="A47" s="23"/>
      <c r="B47" s="15"/>
      <c r="C47" s="11"/>
      <c r="D47" s="7" t="s">
        <v>23</v>
      </c>
      <c r="E47" s="49" t="s">
        <v>44</v>
      </c>
      <c r="F47" s="57">
        <v>50</v>
      </c>
      <c r="G47" s="58">
        <v>3.3</v>
      </c>
      <c r="H47" s="58">
        <v>0.5</v>
      </c>
      <c r="I47" s="59">
        <v>21.2</v>
      </c>
      <c r="J47" s="58">
        <v>102</v>
      </c>
      <c r="K47" s="53" t="s">
        <v>43</v>
      </c>
      <c r="L47" s="58">
        <v>3.56</v>
      </c>
    </row>
    <row r="48" spans="1:12" ht="14.4" x14ac:dyDescent="0.3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4.4" x14ac:dyDescent="0.3">
      <c r="A49" s="23"/>
      <c r="B49" s="15"/>
      <c r="C49" s="11"/>
      <c r="D49" s="6" t="s">
        <v>46</v>
      </c>
      <c r="E49" s="71" t="s">
        <v>49</v>
      </c>
      <c r="F49" s="57">
        <v>60</v>
      </c>
      <c r="G49" s="58">
        <v>2</v>
      </c>
      <c r="H49" s="58">
        <v>0.1</v>
      </c>
      <c r="I49" s="59">
        <v>10</v>
      </c>
      <c r="J49" s="58">
        <v>110</v>
      </c>
      <c r="K49" s="53" t="s">
        <v>43</v>
      </c>
      <c r="L49" s="58">
        <v>12.16</v>
      </c>
    </row>
    <row r="50" spans="1:12" ht="14.4" x14ac:dyDescent="0.3">
      <c r="A50" s="23"/>
      <c r="B50" s="15"/>
      <c r="C50" s="11"/>
      <c r="D50" s="6" t="s">
        <v>30</v>
      </c>
      <c r="E50" s="101" t="s">
        <v>48</v>
      </c>
      <c r="F50" s="60">
        <v>200</v>
      </c>
      <c r="G50" s="61">
        <v>0.4</v>
      </c>
      <c r="H50" s="61">
        <v>0.1</v>
      </c>
      <c r="I50" s="62">
        <v>20.399999999999999</v>
      </c>
      <c r="J50" s="61">
        <v>61.3</v>
      </c>
      <c r="K50" s="50">
        <v>399</v>
      </c>
      <c r="L50" s="61">
        <v>13.22</v>
      </c>
    </row>
    <row r="51" spans="1:12" ht="14.4" x14ac:dyDescent="0.3">
      <c r="A51" s="23"/>
      <c r="B51" s="15"/>
      <c r="C51" s="11"/>
      <c r="D51" s="6"/>
      <c r="E51" s="77"/>
      <c r="F51" s="60"/>
      <c r="G51" s="61"/>
      <c r="H51" s="61"/>
      <c r="I51" s="62"/>
      <c r="J51" s="61"/>
      <c r="K51" s="50"/>
      <c r="L51" s="61"/>
    </row>
    <row r="52" spans="1:12" ht="14.4" x14ac:dyDescent="0.3">
      <c r="A52" s="24"/>
      <c r="B52" s="17"/>
      <c r="C52" s="8"/>
      <c r="D52" s="18" t="s">
        <v>33</v>
      </c>
      <c r="E52" s="9"/>
      <c r="F52" s="19">
        <f>SUM(F44:F51)</f>
        <v>610</v>
      </c>
      <c r="G52" s="19">
        <f t="shared" ref="G52" si="18">SUM(G44:G51)</f>
        <v>19.25</v>
      </c>
      <c r="H52" s="19">
        <f t="shared" ref="H52" si="19">SUM(H44:H51)</f>
        <v>19.750000000000004</v>
      </c>
      <c r="I52" s="19">
        <f t="shared" ref="I52" si="20">SUM(I44:I51)</f>
        <v>83.75</v>
      </c>
      <c r="J52" s="19">
        <f t="shared" ref="J52:L52" si="21">SUM(J44:J51)</f>
        <v>587.5</v>
      </c>
      <c r="K52" s="25"/>
      <c r="L52" s="19">
        <f t="shared" si="21"/>
        <v>114.53</v>
      </c>
    </row>
    <row r="53" spans="1:12" ht="14.4" x14ac:dyDescent="0.3">
      <c r="A53" s="26">
        <f>A44</f>
        <v>1</v>
      </c>
      <c r="B53" s="13">
        <f>B44</f>
        <v>3</v>
      </c>
      <c r="C53" s="10" t="s">
        <v>25</v>
      </c>
      <c r="D53" s="7" t="s">
        <v>26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3"/>
      <c r="B54" s="15"/>
      <c r="C54" s="11"/>
      <c r="D54" s="7" t="s">
        <v>27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3"/>
      <c r="B55" s="15"/>
      <c r="C55" s="11"/>
      <c r="D55" s="7" t="s">
        <v>28</v>
      </c>
      <c r="E55" s="71"/>
      <c r="F55" s="57"/>
      <c r="G55" s="58"/>
      <c r="H55" s="58"/>
      <c r="I55" s="59"/>
      <c r="J55" s="58"/>
      <c r="K55" s="48"/>
      <c r="L55" s="58"/>
    </row>
    <row r="56" spans="1:12" ht="14.4" x14ac:dyDescent="0.3">
      <c r="A56" s="23"/>
      <c r="B56" s="15"/>
      <c r="C56" s="11"/>
      <c r="D56" s="7" t="s">
        <v>29</v>
      </c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3"/>
      <c r="B57" s="15"/>
      <c r="C57" s="11"/>
      <c r="D57" s="7" t="s">
        <v>30</v>
      </c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3"/>
      <c r="B58" s="15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3"/>
      <c r="B59" s="15"/>
      <c r="C59" s="11"/>
      <c r="D59" s="7" t="s">
        <v>32</v>
      </c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3"/>
      <c r="B61" s="15"/>
      <c r="C61" s="11"/>
      <c r="D61" s="6"/>
      <c r="E61" s="39"/>
      <c r="F61" s="40"/>
      <c r="G61" s="40"/>
      <c r="H61" s="40"/>
      <c r="I61" s="40"/>
      <c r="J61" s="40"/>
      <c r="K61" s="41"/>
      <c r="L61" s="40"/>
    </row>
    <row r="62" spans="1:12" ht="14.4" x14ac:dyDescent="0.3">
      <c r="A62" s="24"/>
      <c r="B62" s="17"/>
      <c r="C62" s="8"/>
      <c r="D62" s="18" t="s">
        <v>33</v>
      </c>
      <c r="E62" s="9"/>
      <c r="F62" s="19">
        <f>SUM(F53:F61)</f>
        <v>0</v>
      </c>
      <c r="G62" s="19">
        <f t="shared" ref="G62" si="22">SUM(G53:G61)</f>
        <v>0</v>
      </c>
      <c r="H62" s="19">
        <f t="shared" ref="H62" si="23">SUM(H53:H61)</f>
        <v>0</v>
      </c>
      <c r="I62" s="19">
        <f t="shared" ref="I62" si="24">SUM(I53:I61)</f>
        <v>0</v>
      </c>
      <c r="J62" s="19">
        <f t="shared" ref="J62:L62" si="25">SUM(J53:J61)</f>
        <v>0</v>
      </c>
      <c r="K62" s="25"/>
      <c r="L62" s="19">
        <f t="shared" si="25"/>
        <v>0</v>
      </c>
    </row>
    <row r="63" spans="1:12" ht="15.75" customHeight="1" thickBot="1" x14ac:dyDescent="0.3">
      <c r="A63" s="29">
        <f>A44</f>
        <v>1</v>
      </c>
      <c r="B63" s="30">
        <f>B44</f>
        <v>3</v>
      </c>
      <c r="C63" s="112" t="s">
        <v>4</v>
      </c>
      <c r="D63" s="113"/>
      <c r="E63" s="31"/>
      <c r="F63" s="32">
        <f>F52+F62</f>
        <v>610</v>
      </c>
      <c r="G63" s="32">
        <f t="shared" ref="G63" si="26">G52+G62</f>
        <v>19.25</v>
      </c>
      <c r="H63" s="32">
        <f t="shared" ref="H63" si="27">H52+H62</f>
        <v>19.750000000000004</v>
      </c>
      <c r="I63" s="32">
        <f t="shared" ref="I63" si="28">I52+I62</f>
        <v>83.75</v>
      </c>
      <c r="J63" s="32">
        <f t="shared" ref="J63:L63" si="29">J52+J62</f>
        <v>587.5</v>
      </c>
      <c r="K63" s="32"/>
      <c r="L63" s="32">
        <f t="shared" si="29"/>
        <v>114.53</v>
      </c>
    </row>
    <row r="64" spans="1:12" ht="14.4" x14ac:dyDescent="0.3">
      <c r="A64" s="20">
        <v>1</v>
      </c>
      <c r="B64" s="21">
        <v>4</v>
      </c>
      <c r="C64" s="22" t="s">
        <v>20</v>
      </c>
      <c r="D64" s="5" t="s">
        <v>21</v>
      </c>
      <c r="E64" s="103" t="s">
        <v>50</v>
      </c>
      <c r="F64" s="57">
        <v>250</v>
      </c>
      <c r="G64" s="58">
        <v>14.3</v>
      </c>
      <c r="H64" s="78">
        <v>15.35</v>
      </c>
      <c r="I64" s="59">
        <v>37.35</v>
      </c>
      <c r="J64" s="58">
        <v>337.5</v>
      </c>
      <c r="K64" s="79">
        <v>259</v>
      </c>
      <c r="L64" s="58">
        <v>67.12</v>
      </c>
    </row>
    <row r="65" spans="1:12" ht="28.8" x14ac:dyDescent="0.3">
      <c r="A65" s="23"/>
      <c r="B65" s="15"/>
      <c r="C65" s="11"/>
      <c r="D65" s="6" t="s">
        <v>26</v>
      </c>
      <c r="E65" s="102" t="s">
        <v>64</v>
      </c>
      <c r="F65" s="80">
        <v>60</v>
      </c>
      <c r="G65" s="70">
        <v>0.7</v>
      </c>
      <c r="H65" s="81">
        <v>3.7</v>
      </c>
      <c r="I65" s="59">
        <v>2.8</v>
      </c>
      <c r="J65" s="58">
        <v>48.4</v>
      </c>
      <c r="K65" s="82">
        <v>23</v>
      </c>
      <c r="L65" s="70">
        <v>18.09</v>
      </c>
    </row>
    <row r="66" spans="1:12" ht="14.4" x14ac:dyDescent="0.3">
      <c r="A66" s="23"/>
      <c r="B66" s="15"/>
      <c r="C66" s="11"/>
      <c r="D66" s="7" t="s">
        <v>22</v>
      </c>
      <c r="E66" s="66" t="s">
        <v>40</v>
      </c>
      <c r="F66" s="60">
        <v>200</v>
      </c>
      <c r="G66" s="61">
        <v>0.2</v>
      </c>
      <c r="H66" s="61">
        <v>0</v>
      </c>
      <c r="I66" s="62">
        <v>14.9</v>
      </c>
      <c r="J66" s="61">
        <v>61.6</v>
      </c>
      <c r="K66" s="50">
        <v>377</v>
      </c>
      <c r="L66" s="61">
        <v>3.86</v>
      </c>
    </row>
    <row r="67" spans="1:12" ht="14.4" x14ac:dyDescent="0.3">
      <c r="A67" s="23"/>
      <c r="B67" s="15"/>
      <c r="C67" s="11"/>
      <c r="D67" s="7" t="s">
        <v>23</v>
      </c>
      <c r="E67" s="49" t="s">
        <v>44</v>
      </c>
      <c r="F67" s="57">
        <v>50</v>
      </c>
      <c r="G67" s="58">
        <v>3.3</v>
      </c>
      <c r="H67" s="58">
        <v>0.5</v>
      </c>
      <c r="I67" s="59">
        <v>21.2</v>
      </c>
      <c r="J67" s="58">
        <v>102</v>
      </c>
      <c r="K67" s="53" t="s">
        <v>43</v>
      </c>
      <c r="L67" s="58">
        <v>3.56</v>
      </c>
    </row>
    <row r="68" spans="1:12" ht="15" thickBot="1" x14ac:dyDescent="0.35">
      <c r="A68" s="23"/>
      <c r="B68" s="15"/>
      <c r="C68" s="11"/>
      <c r="D68" s="7" t="s">
        <v>24</v>
      </c>
      <c r="E68" s="66" t="s">
        <v>41</v>
      </c>
      <c r="F68" s="63">
        <v>100</v>
      </c>
      <c r="G68" s="64">
        <v>0.8</v>
      </c>
      <c r="H68" s="64">
        <v>0.2</v>
      </c>
      <c r="I68" s="65">
        <v>7.5</v>
      </c>
      <c r="J68" s="64">
        <v>38</v>
      </c>
      <c r="K68" s="51">
        <v>338</v>
      </c>
      <c r="L68" s="64">
        <v>21.9</v>
      </c>
    </row>
    <row r="69" spans="1:12" ht="14.4" x14ac:dyDescent="0.3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3"/>
      <c r="B70" s="15"/>
      <c r="C70" s="11"/>
      <c r="D70" s="6"/>
      <c r="E70" s="39"/>
      <c r="F70" s="40"/>
      <c r="G70" s="40"/>
      <c r="H70" s="40"/>
      <c r="I70" s="40"/>
      <c r="J70" s="40"/>
      <c r="K70" s="41"/>
      <c r="L70" s="40"/>
    </row>
    <row r="71" spans="1:12" ht="14.4" x14ac:dyDescent="0.3">
      <c r="A71" s="24"/>
      <c r="B71" s="17"/>
      <c r="C71" s="8"/>
      <c r="D71" s="18" t="s">
        <v>33</v>
      </c>
      <c r="E71" s="9"/>
      <c r="F71" s="19">
        <f>SUM(F64:F70)</f>
        <v>660</v>
      </c>
      <c r="G71" s="19">
        <f t="shared" ref="G71" si="30">SUM(G64:G70)</f>
        <v>19.3</v>
      </c>
      <c r="H71" s="19">
        <f t="shared" ref="H71" si="31">SUM(H64:H70)</f>
        <v>19.75</v>
      </c>
      <c r="I71" s="19">
        <f t="shared" ref="I71" si="32">SUM(I64:I70)</f>
        <v>83.75</v>
      </c>
      <c r="J71" s="19">
        <f t="shared" ref="J71:L71" si="33">SUM(J64:J70)</f>
        <v>587.5</v>
      </c>
      <c r="K71" s="25"/>
      <c r="L71" s="19">
        <f t="shared" si="33"/>
        <v>114.53</v>
      </c>
    </row>
    <row r="72" spans="1:12" ht="14.4" x14ac:dyDescent="0.3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3"/>
      <c r="B73" s="15"/>
      <c r="C73" s="11"/>
      <c r="D73" s="7" t="s">
        <v>27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3"/>
      <c r="B74" s="15"/>
      <c r="C74" s="11"/>
      <c r="D74" s="7" t="s">
        <v>28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3"/>
      <c r="B75" s="15"/>
      <c r="C75" s="11"/>
      <c r="D75" s="7" t="s">
        <v>29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3"/>
      <c r="B76" s="15"/>
      <c r="C76" s="11"/>
      <c r="D76" s="7" t="s">
        <v>30</v>
      </c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3"/>
      <c r="B77" s="15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3"/>
      <c r="B78" s="15"/>
      <c r="C78" s="11"/>
      <c r="D78" s="7" t="s">
        <v>32</v>
      </c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3"/>
      <c r="B80" s="15"/>
      <c r="C80" s="11"/>
      <c r="D80" s="6"/>
      <c r="E80" s="39"/>
      <c r="F80" s="40"/>
      <c r="G80" s="40"/>
      <c r="H80" s="40"/>
      <c r="I80" s="40"/>
      <c r="J80" s="40"/>
      <c r="K80" s="41"/>
      <c r="L80" s="40"/>
    </row>
    <row r="81" spans="1:12" ht="14.4" x14ac:dyDescent="0.3">
      <c r="A81" s="24"/>
      <c r="B81" s="17"/>
      <c r="C81" s="8"/>
      <c r="D81" s="18" t="s">
        <v>33</v>
      </c>
      <c r="E81" s="9"/>
      <c r="F81" s="19">
        <f>SUM(F72:F80)</f>
        <v>0</v>
      </c>
      <c r="G81" s="19">
        <f t="shared" ref="G81" si="34">SUM(G72:G80)</f>
        <v>0</v>
      </c>
      <c r="H81" s="19">
        <f t="shared" ref="H81" si="35">SUM(H72:H80)</f>
        <v>0</v>
      </c>
      <c r="I81" s="19">
        <f t="shared" ref="I81" si="36">SUM(I72:I80)</f>
        <v>0</v>
      </c>
      <c r="J81" s="19">
        <f t="shared" ref="J81:L81" si="37">SUM(J72:J80)</f>
        <v>0</v>
      </c>
      <c r="K81" s="25"/>
      <c r="L81" s="19">
        <f t="shared" si="37"/>
        <v>0</v>
      </c>
    </row>
    <row r="82" spans="1:12" ht="15.75" customHeight="1" thickBot="1" x14ac:dyDescent="0.3">
      <c r="A82" s="29">
        <f>A64</f>
        <v>1</v>
      </c>
      <c r="B82" s="30">
        <f>B64</f>
        <v>4</v>
      </c>
      <c r="C82" s="112" t="s">
        <v>4</v>
      </c>
      <c r="D82" s="113"/>
      <c r="E82" s="31"/>
      <c r="F82" s="32">
        <f>F71+F81</f>
        <v>660</v>
      </c>
      <c r="G82" s="32">
        <f t="shared" ref="G82" si="38">G71+G81</f>
        <v>19.3</v>
      </c>
      <c r="H82" s="32">
        <f t="shared" ref="H82" si="39">H71+H81</f>
        <v>19.75</v>
      </c>
      <c r="I82" s="32">
        <f t="shared" ref="I82" si="40">I71+I81</f>
        <v>83.75</v>
      </c>
      <c r="J82" s="32">
        <f t="shared" ref="J82:L82" si="41">J71+J81</f>
        <v>587.5</v>
      </c>
      <c r="K82" s="32"/>
      <c r="L82" s="32">
        <f t="shared" si="41"/>
        <v>114.53</v>
      </c>
    </row>
    <row r="83" spans="1:12" ht="14.4" x14ac:dyDescent="0.3">
      <c r="A83" s="20">
        <v>1</v>
      </c>
      <c r="B83" s="21">
        <v>5</v>
      </c>
      <c r="C83" s="22" t="s">
        <v>20</v>
      </c>
      <c r="D83" s="5" t="s">
        <v>21</v>
      </c>
      <c r="E83" s="72" t="s">
        <v>51</v>
      </c>
      <c r="F83" s="73">
        <v>180</v>
      </c>
      <c r="G83" s="74">
        <v>14.95</v>
      </c>
      <c r="H83" s="74">
        <v>13.95</v>
      </c>
      <c r="I83" s="75">
        <v>23</v>
      </c>
      <c r="J83" s="74">
        <v>256.67</v>
      </c>
      <c r="K83" s="76">
        <v>223</v>
      </c>
      <c r="L83" s="74">
        <v>68.27</v>
      </c>
    </row>
    <row r="84" spans="1:12" ht="14.4" x14ac:dyDescent="0.3">
      <c r="A84" s="23"/>
      <c r="B84" s="15"/>
      <c r="C84" s="11"/>
      <c r="D84" s="6" t="s">
        <v>46</v>
      </c>
      <c r="E84" s="103" t="s">
        <v>65</v>
      </c>
      <c r="F84" s="57">
        <v>120</v>
      </c>
      <c r="G84" s="58">
        <v>1.1000000000000001</v>
      </c>
      <c r="H84" s="58">
        <v>1.3</v>
      </c>
      <c r="I84" s="59">
        <v>18.399999999999999</v>
      </c>
      <c r="J84" s="58">
        <v>87</v>
      </c>
      <c r="K84" s="53" t="s">
        <v>43</v>
      </c>
      <c r="L84" s="58">
        <v>33.29</v>
      </c>
    </row>
    <row r="85" spans="1:12" ht="14.4" x14ac:dyDescent="0.3">
      <c r="A85" s="23"/>
      <c r="B85" s="15"/>
      <c r="C85" s="11"/>
      <c r="D85" s="7" t="s">
        <v>22</v>
      </c>
      <c r="E85" s="71" t="s">
        <v>52</v>
      </c>
      <c r="F85" s="57">
        <v>200</v>
      </c>
      <c r="G85" s="58">
        <v>3.2</v>
      </c>
      <c r="H85" s="58">
        <v>4.5</v>
      </c>
      <c r="I85" s="59">
        <v>42.35</v>
      </c>
      <c r="J85" s="58">
        <v>243.83</v>
      </c>
      <c r="K85" s="48">
        <v>432</v>
      </c>
      <c r="L85" s="58">
        <v>12.97</v>
      </c>
    </row>
    <row r="86" spans="1:12" ht="14.4" x14ac:dyDescent="0.3">
      <c r="A86" s="23"/>
      <c r="B86" s="15"/>
      <c r="C86" s="11"/>
      <c r="D86" s="7" t="s">
        <v>23</v>
      </c>
      <c r="E86" s="39"/>
      <c r="F86" s="40"/>
      <c r="G86" s="40"/>
      <c r="H86" s="40"/>
      <c r="I86" s="40"/>
      <c r="J86" s="40"/>
      <c r="K86" s="41"/>
      <c r="L86" s="40"/>
    </row>
    <row r="87" spans="1:12" ht="14.4" x14ac:dyDescent="0.3">
      <c r="A87" s="23"/>
      <c r="B87" s="15"/>
      <c r="C87" s="11"/>
      <c r="D87" s="7" t="s">
        <v>24</v>
      </c>
      <c r="E87" s="39"/>
      <c r="F87" s="40"/>
      <c r="G87" s="40"/>
      <c r="H87" s="40"/>
      <c r="I87" s="40"/>
      <c r="J87" s="40"/>
      <c r="K87" s="41"/>
      <c r="L87" s="40"/>
    </row>
    <row r="88" spans="1:12" ht="14.4" x14ac:dyDescent="0.3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3"/>
      <c r="B89" s="15"/>
      <c r="C89" s="11"/>
      <c r="D89" s="6"/>
      <c r="E89" s="39"/>
      <c r="F89" s="40"/>
      <c r="G89" s="40"/>
      <c r="H89" s="40"/>
      <c r="I89" s="40"/>
      <c r="J89" s="40"/>
      <c r="K89" s="41"/>
      <c r="L89" s="40"/>
    </row>
    <row r="90" spans="1:12" ht="14.4" x14ac:dyDescent="0.3">
      <c r="A90" s="24"/>
      <c r="B90" s="17"/>
      <c r="C90" s="8"/>
      <c r="D90" s="18" t="s">
        <v>33</v>
      </c>
      <c r="E90" s="9"/>
      <c r="F90" s="19">
        <f>SUM(F83:F89)</f>
        <v>500</v>
      </c>
      <c r="G90" s="19">
        <f t="shared" ref="G90" si="42">SUM(G83:G89)</f>
        <v>19.25</v>
      </c>
      <c r="H90" s="19">
        <f t="shared" ref="H90" si="43">SUM(H83:H89)</f>
        <v>19.75</v>
      </c>
      <c r="I90" s="19">
        <f t="shared" ref="I90" si="44">SUM(I83:I89)</f>
        <v>83.75</v>
      </c>
      <c r="J90" s="19">
        <f t="shared" ref="J90" si="45">SUM(J83:J89)</f>
        <v>587.5</v>
      </c>
      <c r="K90" s="25"/>
      <c r="L90" s="98">
        <f>SUM(L83:L89)</f>
        <v>114.53</v>
      </c>
    </row>
    <row r="91" spans="1:12" ht="14.4" x14ac:dyDescent="0.3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3"/>
      <c r="B92" s="15"/>
      <c r="C92" s="11"/>
      <c r="D92" s="7" t="s">
        <v>27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3"/>
      <c r="B93" s="15"/>
      <c r="C93" s="11"/>
      <c r="D93" s="7" t="s">
        <v>28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3"/>
      <c r="B94" s="15"/>
      <c r="C94" s="11"/>
      <c r="D94" s="7" t="s">
        <v>29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3"/>
      <c r="B95" s="15"/>
      <c r="C95" s="11"/>
      <c r="D95" s="7" t="s">
        <v>30</v>
      </c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3"/>
      <c r="B96" s="15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3"/>
      <c r="B97" s="15"/>
      <c r="C97" s="11"/>
      <c r="D97" s="7" t="s">
        <v>32</v>
      </c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3"/>
      <c r="B99" s="15"/>
      <c r="C99" s="11"/>
      <c r="D99" s="6"/>
      <c r="E99" s="39"/>
      <c r="F99" s="40"/>
      <c r="G99" s="40"/>
      <c r="H99" s="40"/>
      <c r="I99" s="40"/>
      <c r="J99" s="40"/>
      <c r="K99" s="41"/>
      <c r="L99" s="40"/>
    </row>
    <row r="100" spans="1:12" ht="14.4" x14ac:dyDescent="0.3">
      <c r="A100" s="24"/>
      <c r="B100" s="17"/>
      <c r="C100" s="8"/>
      <c r="D100" s="18" t="s">
        <v>33</v>
      </c>
      <c r="E100" s="9"/>
      <c r="F100" s="19">
        <f>SUM(F91:F99)</f>
        <v>0</v>
      </c>
      <c r="G100" s="19">
        <f t="shared" ref="G100" si="46">SUM(G91:G99)</f>
        <v>0</v>
      </c>
      <c r="H100" s="19">
        <f t="shared" ref="H100" si="47">SUM(H91:H99)</f>
        <v>0</v>
      </c>
      <c r="I100" s="19">
        <f t="shared" ref="I100" si="48">SUM(I91:I99)</f>
        <v>0</v>
      </c>
      <c r="J100" s="19">
        <f t="shared" ref="J100:L100" si="49">SUM(J91:J99)</f>
        <v>0</v>
      </c>
      <c r="K100" s="25"/>
      <c r="L100" s="19">
        <f t="shared" si="49"/>
        <v>0</v>
      </c>
    </row>
    <row r="101" spans="1:12" ht="15.75" customHeight="1" thickBot="1" x14ac:dyDescent="0.3">
      <c r="A101" s="29">
        <f>A83</f>
        <v>1</v>
      </c>
      <c r="B101" s="30">
        <f>B83</f>
        <v>5</v>
      </c>
      <c r="C101" s="112" t="s">
        <v>4</v>
      </c>
      <c r="D101" s="113"/>
      <c r="E101" s="31"/>
      <c r="F101" s="32">
        <f>F90+F100</f>
        <v>500</v>
      </c>
      <c r="G101" s="32">
        <f t="shared" ref="G101" si="50">G90+G100</f>
        <v>19.25</v>
      </c>
      <c r="H101" s="32">
        <f t="shared" ref="H101" si="51">H90+H100</f>
        <v>19.75</v>
      </c>
      <c r="I101" s="32">
        <f t="shared" ref="I101" si="52">I90+I100</f>
        <v>83.75</v>
      </c>
      <c r="J101" s="32">
        <f t="shared" ref="J101:L101" si="53">J90+J100</f>
        <v>587.5</v>
      </c>
      <c r="K101" s="32"/>
      <c r="L101" s="32">
        <f t="shared" si="53"/>
        <v>114.53</v>
      </c>
    </row>
    <row r="102" spans="1:12" ht="14.4" x14ac:dyDescent="0.3">
      <c r="A102" s="20">
        <v>2</v>
      </c>
      <c r="B102" s="21">
        <v>1</v>
      </c>
      <c r="C102" s="22" t="s">
        <v>20</v>
      </c>
      <c r="D102" s="5" t="s">
        <v>21</v>
      </c>
      <c r="E102" s="71" t="s">
        <v>53</v>
      </c>
      <c r="F102" s="57">
        <v>200</v>
      </c>
      <c r="G102" s="58">
        <v>6.2</v>
      </c>
      <c r="H102" s="58">
        <v>6</v>
      </c>
      <c r="I102" s="59">
        <v>21</v>
      </c>
      <c r="J102" s="58">
        <v>221</v>
      </c>
      <c r="K102" s="48">
        <v>190</v>
      </c>
      <c r="L102" s="58">
        <v>35.17</v>
      </c>
    </row>
    <row r="103" spans="1:12" ht="14.4" x14ac:dyDescent="0.3">
      <c r="A103" s="23"/>
      <c r="B103" s="15"/>
      <c r="C103" s="11"/>
      <c r="D103" s="6"/>
      <c r="E103" s="39"/>
      <c r="F103" s="86"/>
      <c r="G103" s="40"/>
      <c r="H103" s="40"/>
      <c r="I103" s="40"/>
      <c r="J103" s="40"/>
      <c r="K103" s="41"/>
      <c r="L103" s="40"/>
    </row>
    <row r="104" spans="1:12" ht="14.4" x14ac:dyDescent="0.3">
      <c r="A104" s="23"/>
      <c r="B104" s="15"/>
      <c r="C104" s="11"/>
      <c r="D104" s="7" t="s">
        <v>22</v>
      </c>
      <c r="E104" s="66" t="s">
        <v>40</v>
      </c>
      <c r="F104" s="60">
        <v>200</v>
      </c>
      <c r="G104" s="61">
        <v>0.2</v>
      </c>
      <c r="H104" s="61">
        <v>0</v>
      </c>
      <c r="I104" s="62">
        <v>14.9</v>
      </c>
      <c r="J104" s="61">
        <v>61</v>
      </c>
      <c r="K104" s="50">
        <v>377</v>
      </c>
      <c r="L104" s="61">
        <v>3.86</v>
      </c>
    </row>
    <row r="105" spans="1:12" ht="14.4" x14ac:dyDescent="0.3">
      <c r="A105" s="23"/>
      <c r="B105" s="15"/>
      <c r="C105" s="11"/>
      <c r="D105" s="7" t="s">
        <v>23</v>
      </c>
      <c r="E105" s="104" t="s">
        <v>66</v>
      </c>
      <c r="F105" s="87">
        <v>100</v>
      </c>
      <c r="G105" s="84">
        <v>12.65</v>
      </c>
      <c r="H105" s="84">
        <v>13.55</v>
      </c>
      <c r="I105" s="84">
        <v>40.35</v>
      </c>
      <c r="J105" s="84">
        <v>267.5</v>
      </c>
      <c r="K105" s="85" t="s">
        <v>43</v>
      </c>
      <c r="L105" s="84">
        <v>38.409999999999997</v>
      </c>
    </row>
    <row r="106" spans="1:12" ht="14.4" x14ac:dyDescent="0.3">
      <c r="A106" s="23"/>
      <c r="B106" s="15"/>
      <c r="C106" s="11"/>
      <c r="D106" s="7" t="s">
        <v>24</v>
      </c>
      <c r="E106" s="83" t="s">
        <v>41</v>
      </c>
      <c r="F106" s="60">
        <v>100</v>
      </c>
      <c r="G106" s="61">
        <v>0.2</v>
      </c>
      <c r="H106" s="61">
        <v>0.2</v>
      </c>
      <c r="I106" s="62">
        <v>7.5</v>
      </c>
      <c r="J106" s="61">
        <v>38</v>
      </c>
      <c r="K106" s="50">
        <v>338</v>
      </c>
      <c r="L106" s="61">
        <v>37.090000000000003</v>
      </c>
    </row>
    <row r="107" spans="1:12" ht="14.4" x14ac:dyDescent="0.3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3"/>
      <c r="B108" s="15"/>
      <c r="C108" s="11"/>
      <c r="D108" s="6"/>
      <c r="E108" s="39"/>
      <c r="F108" s="40"/>
      <c r="G108" s="40"/>
      <c r="H108" s="40"/>
      <c r="I108" s="40"/>
      <c r="J108" s="40"/>
      <c r="K108" s="41"/>
      <c r="L108" s="40"/>
    </row>
    <row r="109" spans="1:12" ht="14.4" x14ac:dyDescent="0.3">
      <c r="A109" s="24"/>
      <c r="B109" s="17"/>
      <c r="C109" s="8"/>
      <c r="D109" s="18" t="s">
        <v>33</v>
      </c>
      <c r="E109" s="9"/>
      <c r="F109" s="19">
        <f>SUM(F102:F108)</f>
        <v>600</v>
      </c>
      <c r="G109" s="19">
        <f t="shared" ref="G109:J109" si="54">SUM(G102:G108)</f>
        <v>19.25</v>
      </c>
      <c r="H109" s="19">
        <f t="shared" si="54"/>
        <v>19.75</v>
      </c>
      <c r="I109" s="19">
        <f t="shared" si="54"/>
        <v>83.75</v>
      </c>
      <c r="J109" s="19">
        <f t="shared" si="54"/>
        <v>587.5</v>
      </c>
      <c r="K109" s="25"/>
      <c r="L109" s="19">
        <f t="shared" ref="L109" si="55">SUM(L102:L108)</f>
        <v>114.53</v>
      </c>
    </row>
    <row r="110" spans="1:12" ht="14.4" x14ac:dyDescent="0.3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3"/>
      <c r="B111" s="15"/>
      <c r="C111" s="11"/>
      <c r="D111" s="7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 x14ac:dyDescent="0.3">
      <c r="A112" s="23"/>
      <c r="B112" s="15"/>
      <c r="C112" s="11"/>
      <c r="D112" s="7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 x14ac:dyDescent="0.3">
      <c r="A113" s="23"/>
      <c r="B113" s="15"/>
      <c r="C113" s="11"/>
      <c r="D113" s="7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 x14ac:dyDescent="0.3">
      <c r="A114" s="23"/>
      <c r="B114" s="15"/>
      <c r="C114" s="11"/>
      <c r="D114" s="7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 x14ac:dyDescent="0.3">
      <c r="A115" s="23"/>
      <c r="B115" s="15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3"/>
      <c r="B116" s="15"/>
      <c r="C116" s="11"/>
      <c r="D116" s="7" t="s">
        <v>32</v>
      </c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3"/>
      <c r="B118" s="15"/>
      <c r="C118" s="11"/>
      <c r="D118" s="6"/>
      <c r="E118" s="39"/>
      <c r="F118" s="40"/>
      <c r="G118" s="40"/>
      <c r="H118" s="40"/>
      <c r="I118" s="40"/>
      <c r="J118" s="40"/>
      <c r="K118" s="41"/>
      <c r="L118" s="40"/>
    </row>
    <row r="119" spans="1:12" ht="14.4" x14ac:dyDescent="0.3">
      <c r="A119" s="24"/>
      <c r="B119" s="17"/>
      <c r="C119" s="8"/>
      <c r="D119" s="18" t="s">
        <v>33</v>
      </c>
      <c r="E119" s="9"/>
      <c r="F119" s="19">
        <f>SUM(F110:F118)</f>
        <v>0</v>
      </c>
      <c r="G119" s="19">
        <f t="shared" ref="G119:J119" si="56">SUM(G110:G118)</f>
        <v>0</v>
      </c>
      <c r="H119" s="19">
        <f t="shared" si="56"/>
        <v>0</v>
      </c>
      <c r="I119" s="19">
        <f t="shared" si="56"/>
        <v>0</v>
      </c>
      <c r="J119" s="19">
        <f t="shared" si="56"/>
        <v>0</v>
      </c>
      <c r="K119" s="25"/>
      <c r="L119" s="19">
        <f t="shared" ref="L119" si="57">SUM(L110:L118)</f>
        <v>0</v>
      </c>
    </row>
    <row r="120" spans="1:12" ht="15" thickBot="1" x14ac:dyDescent="0.3">
      <c r="A120" s="29">
        <f>A102</f>
        <v>2</v>
      </c>
      <c r="B120" s="30">
        <f>B102</f>
        <v>1</v>
      </c>
      <c r="C120" s="112" t="s">
        <v>4</v>
      </c>
      <c r="D120" s="113"/>
      <c r="E120" s="31"/>
      <c r="F120" s="32">
        <f>F109+F119</f>
        <v>600</v>
      </c>
      <c r="G120" s="32">
        <f t="shared" ref="G120" si="58">G109+G119</f>
        <v>19.25</v>
      </c>
      <c r="H120" s="32">
        <f t="shared" ref="H120" si="59">H109+H119</f>
        <v>19.75</v>
      </c>
      <c r="I120" s="32">
        <f t="shared" ref="I120" si="60">I109+I119</f>
        <v>83.75</v>
      </c>
      <c r="J120" s="32">
        <f t="shared" ref="J120:L120" si="61">J109+J119</f>
        <v>587.5</v>
      </c>
      <c r="K120" s="32"/>
      <c r="L120" s="32">
        <f t="shared" si="61"/>
        <v>114.53</v>
      </c>
    </row>
    <row r="121" spans="1:12" ht="28.8" x14ac:dyDescent="0.3">
      <c r="A121" s="14">
        <v>2</v>
      </c>
      <c r="B121" s="15">
        <v>2</v>
      </c>
      <c r="C121" s="22" t="s">
        <v>20</v>
      </c>
      <c r="D121" s="5" t="s">
        <v>21</v>
      </c>
      <c r="E121" s="99" t="s">
        <v>59</v>
      </c>
      <c r="F121" s="60">
        <v>250</v>
      </c>
      <c r="G121" s="61">
        <v>12</v>
      </c>
      <c r="H121" s="61">
        <v>16.8</v>
      </c>
      <c r="I121" s="62">
        <v>26.7</v>
      </c>
      <c r="J121" s="61">
        <v>386.9</v>
      </c>
      <c r="K121" s="50" t="s">
        <v>58</v>
      </c>
      <c r="L121" s="61">
        <v>71.92</v>
      </c>
    </row>
    <row r="122" spans="1:12" ht="14.4" x14ac:dyDescent="0.3">
      <c r="A122" s="14"/>
      <c r="B122" s="15"/>
      <c r="C122" s="11"/>
      <c r="D122" s="89" t="s">
        <v>26</v>
      </c>
      <c r="E122" s="103" t="s">
        <v>54</v>
      </c>
      <c r="F122" s="57">
        <v>60</v>
      </c>
      <c r="G122" s="58">
        <v>0.5</v>
      </c>
      <c r="H122" s="58">
        <v>0.1</v>
      </c>
      <c r="I122" s="59">
        <v>5.5</v>
      </c>
      <c r="J122" s="58">
        <v>8.4</v>
      </c>
      <c r="K122" s="48">
        <v>71</v>
      </c>
      <c r="L122" s="58">
        <v>19.829999999999998</v>
      </c>
    </row>
    <row r="123" spans="1:12" ht="14.4" x14ac:dyDescent="0.3">
      <c r="A123" s="14"/>
      <c r="B123" s="15"/>
      <c r="C123" s="11"/>
      <c r="D123" s="7" t="s">
        <v>22</v>
      </c>
      <c r="E123" s="39"/>
      <c r="F123" s="40"/>
      <c r="G123" s="40"/>
      <c r="H123" s="40"/>
      <c r="I123" s="40"/>
      <c r="J123" s="40"/>
      <c r="K123" s="41"/>
      <c r="L123" s="40"/>
    </row>
    <row r="124" spans="1:12" ht="14.4" x14ac:dyDescent="0.3">
      <c r="A124" s="14"/>
      <c r="B124" s="15"/>
      <c r="C124" s="11"/>
      <c r="D124" s="7" t="s">
        <v>23</v>
      </c>
      <c r="E124" s="49" t="s">
        <v>44</v>
      </c>
      <c r="F124" s="57">
        <v>50</v>
      </c>
      <c r="G124" s="58">
        <v>3.3</v>
      </c>
      <c r="H124" s="58">
        <v>0.5</v>
      </c>
      <c r="I124" s="59">
        <v>21.2</v>
      </c>
      <c r="J124" s="58">
        <v>102</v>
      </c>
      <c r="K124" s="53" t="s">
        <v>43</v>
      </c>
      <c r="L124" s="58">
        <v>3.56</v>
      </c>
    </row>
    <row r="125" spans="1:12" ht="14.4" x14ac:dyDescent="0.3">
      <c r="A125" s="14"/>
      <c r="B125" s="15"/>
      <c r="C125" s="11"/>
      <c r="D125" s="7" t="s">
        <v>24</v>
      </c>
      <c r="E125" s="39"/>
      <c r="F125" s="40"/>
      <c r="G125" s="40"/>
      <c r="H125" s="40"/>
      <c r="I125" s="40"/>
      <c r="J125" s="40"/>
      <c r="K125" s="41"/>
      <c r="L125" s="40"/>
    </row>
    <row r="126" spans="1:12" ht="14.4" x14ac:dyDescent="0.3">
      <c r="A126" s="14"/>
      <c r="B126" s="15"/>
      <c r="C126" s="11"/>
      <c r="D126" s="89" t="s">
        <v>30</v>
      </c>
      <c r="E126" s="105" t="s">
        <v>68</v>
      </c>
      <c r="F126" s="60">
        <v>200</v>
      </c>
      <c r="G126" s="61">
        <v>3.45</v>
      </c>
      <c r="H126" s="61">
        <v>2.35</v>
      </c>
      <c r="I126" s="62">
        <v>34.35</v>
      </c>
      <c r="J126" s="61">
        <v>90.2</v>
      </c>
      <c r="K126" s="50">
        <v>442</v>
      </c>
      <c r="L126" s="61">
        <v>19.22</v>
      </c>
    </row>
    <row r="127" spans="1:12" ht="14.4" x14ac:dyDescent="0.3">
      <c r="A127" s="14"/>
      <c r="B127" s="15"/>
      <c r="C127" s="11"/>
      <c r="D127" s="89"/>
      <c r="E127" s="83"/>
      <c r="F127" s="60"/>
      <c r="G127" s="61"/>
      <c r="H127" s="61"/>
      <c r="I127" s="62"/>
      <c r="J127" s="61"/>
      <c r="K127" s="50"/>
      <c r="L127" s="61"/>
    </row>
    <row r="128" spans="1:12" ht="14.4" x14ac:dyDescent="0.3">
      <c r="A128" s="16"/>
      <c r="B128" s="17"/>
      <c r="C128" s="8"/>
      <c r="D128" s="18" t="s">
        <v>33</v>
      </c>
      <c r="E128" s="9"/>
      <c r="F128" s="19">
        <f>SUM(F121:F127)</f>
        <v>560</v>
      </c>
      <c r="G128" s="19">
        <f t="shared" ref="G128:I128" si="62">SUM(G121:G127)</f>
        <v>19.25</v>
      </c>
      <c r="H128" s="19">
        <f t="shared" si="62"/>
        <v>19.750000000000004</v>
      </c>
      <c r="I128" s="19">
        <f t="shared" si="62"/>
        <v>87.75</v>
      </c>
      <c r="J128" s="98">
        <f>SUM(J121:J127)</f>
        <v>587.5</v>
      </c>
      <c r="K128" s="25"/>
      <c r="L128" s="19">
        <f t="shared" ref="L128" si="63">SUM(L121:L127)</f>
        <v>114.53</v>
      </c>
    </row>
    <row r="129" spans="1:12" ht="14.4" x14ac:dyDescent="0.3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14"/>
      <c r="B130" s="15"/>
      <c r="C130" s="11"/>
      <c r="D130" s="7" t="s">
        <v>27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14"/>
      <c r="B131" s="15"/>
      <c r="C131" s="11"/>
      <c r="D131" s="7" t="s">
        <v>28</v>
      </c>
      <c r="E131" s="83"/>
      <c r="F131" s="60"/>
      <c r="G131" s="61"/>
      <c r="H131" s="61"/>
      <c r="I131" s="62"/>
      <c r="J131" s="61"/>
      <c r="K131" s="50"/>
      <c r="L131" s="61"/>
    </row>
    <row r="132" spans="1:12" ht="14.4" x14ac:dyDescent="0.3">
      <c r="A132" s="14"/>
      <c r="B132" s="15"/>
      <c r="C132" s="11"/>
      <c r="D132" s="7" t="s">
        <v>29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14"/>
      <c r="B133" s="15"/>
      <c r="C133" s="11"/>
      <c r="D133" s="7" t="s">
        <v>30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 x14ac:dyDescent="0.3">
      <c r="A134" s="14"/>
      <c r="B134" s="15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14"/>
      <c r="B135" s="15"/>
      <c r="C135" s="11"/>
      <c r="D135" s="7" t="s">
        <v>32</v>
      </c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4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4.4" x14ac:dyDescent="0.3">
      <c r="A138" s="16"/>
      <c r="B138" s="17"/>
      <c r="C138" s="8"/>
      <c r="D138" s="18" t="s">
        <v>33</v>
      </c>
      <c r="E138" s="9"/>
      <c r="F138" s="19">
        <f>SUM(F129:F137)</f>
        <v>0</v>
      </c>
      <c r="G138" s="19">
        <f t="shared" ref="G138:J138" si="64">SUM(G129:G137)</f>
        <v>0</v>
      </c>
      <c r="H138" s="19">
        <f t="shared" si="64"/>
        <v>0</v>
      </c>
      <c r="I138" s="19">
        <f t="shared" si="64"/>
        <v>0</v>
      </c>
      <c r="J138" s="19">
        <f t="shared" si="64"/>
        <v>0</v>
      </c>
      <c r="K138" s="25"/>
      <c r="L138" s="19">
        <f t="shared" ref="L138" si="65">SUM(L129:L137)</f>
        <v>0</v>
      </c>
    </row>
    <row r="139" spans="1:12" ht="15" thickBot="1" x14ac:dyDescent="0.3">
      <c r="A139" s="33">
        <f>A121</f>
        <v>2</v>
      </c>
      <c r="B139" s="33">
        <f>B121</f>
        <v>2</v>
      </c>
      <c r="C139" s="112" t="s">
        <v>4</v>
      </c>
      <c r="D139" s="113"/>
      <c r="E139" s="31"/>
      <c r="F139" s="32">
        <f>F128+F138</f>
        <v>560</v>
      </c>
      <c r="G139" s="32">
        <f t="shared" ref="G139" si="66">G128+G138</f>
        <v>19.25</v>
      </c>
      <c r="H139" s="32">
        <f t="shared" ref="H139" si="67">H128+H138</f>
        <v>19.750000000000004</v>
      </c>
      <c r="I139" s="32">
        <f t="shared" ref="I139" si="68">I128+I138</f>
        <v>87.75</v>
      </c>
      <c r="J139" s="32">
        <f t="shared" ref="J139:L139" si="69">J128+J138</f>
        <v>587.5</v>
      </c>
      <c r="K139" s="32"/>
      <c r="L139" s="32">
        <f t="shared" si="69"/>
        <v>114.53</v>
      </c>
    </row>
    <row r="140" spans="1:12" ht="14.4" x14ac:dyDescent="0.3">
      <c r="A140" s="20">
        <v>2</v>
      </c>
      <c r="B140" s="21">
        <v>3</v>
      </c>
      <c r="C140" s="22" t="s">
        <v>20</v>
      </c>
      <c r="D140" s="5" t="s">
        <v>21</v>
      </c>
      <c r="E140" s="107" t="s">
        <v>73</v>
      </c>
      <c r="F140" s="57">
        <v>240</v>
      </c>
      <c r="G140" s="58">
        <v>14.2</v>
      </c>
      <c r="H140" s="58">
        <v>15.25</v>
      </c>
      <c r="I140" s="59">
        <v>37.75</v>
      </c>
      <c r="J140" s="58">
        <v>341.5</v>
      </c>
      <c r="K140" s="48" t="s">
        <v>74</v>
      </c>
      <c r="L140" s="58">
        <v>76.709999999999994</v>
      </c>
    </row>
    <row r="141" spans="1:12" ht="14.4" x14ac:dyDescent="0.3">
      <c r="A141" s="23"/>
      <c r="B141" s="15"/>
      <c r="C141" s="11"/>
      <c r="D141" s="89" t="s">
        <v>26</v>
      </c>
      <c r="E141" s="108" t="s">
        <v>75</v>
      </c>
      <c r="F141" s="80">
        <v>60</v>
      </c>
      <c r="G141" s="70">
        <v>0.8</v>
      </c>
      <c r="H141" s="70">
        <v>3.7</v>
      </c>
      <c r="I141" s="92">
        <v>2.2999999999999998</v>
      </c>
      <c r="J141" s="70">
        <v>46</v>
      </c>
      <c r="K141" s="76">
        <v>33</v>
      </c>
      <c r="L141" s="70">
        <v>6.87</v>
      </c>
    </row>
    <row r="142" spans="1:12" ht="14.4" x14ac:dyDescent="0.3">
      <c r="A142" s="23"/>
      <c r="B142" s="15"/>
      <c r="C142" s="11"/>
      <c r="D142" s="7" t="s">
        <v>22</v>
      </c>
      <c r="E142" s="66" t="s">
        <v>45</v>
      </c>
      <c r="F142" s="90">
        <v>200</v>
      </c>
      <c r="G142" s="68">
        <v>0.2</v>
      </c>
      <c r="H142" s="68">
        <v>0.1</v>
      </c>
      <c r="I142" s="68">
        <v>15</v>
      </c>
      <c r="J142" s="68">
        <v>60</v>
      </c>
      <c r="K142" s="69">
        <v>430</v>
      </c>
      <c r="L142" s="61">
        <v>2.44</v>
      </c>
    </row>
    <row r="143" spans="1:12" ht="15.75" customHeight="1" x14ac:dyDescent="0.3">
      <c r="A143" s="23"/>
      <c r="B143" s="15"/>
      <c r="C143" s="11"/>
      <c r="D143" s="7" t="s">
        <v>23</v>
      </c>
      <c r="E143" s="49" t="s">
        <v>44</v>
      </c>
      <c r="F143" s="57">
        <v>50</v>
      </c>
      <c r="G143" s="58">
        <v>3.3</v>
      </c>
      <c r="H143" s="58">
        <v>0.5</v>
      </c>
      <c r="I143" s="59">
        <v>21.2</v>
      </c>
      <c r="J143" s="58">
        <v>102</v>
      </c>
      <c r="K143" s="53" t="s">
        <v>43</v>
      </c>
      <c r="L143" s="58">
        <v>3.56</v>
      </c>
    </row>
    <row r="144" spans="1:12" ht="14.4" x14ac:dyDescent="0.3">
      <c r="A144" s="23"/>
      <c r="B144" s="15"/>
      <c r="C144" s="11"/>
      <c r="D144" s="7" t="s">
        <v>24</v>
      </c>
      <c r="E144" s="88" t="s">
        <v>41</v>
      </c>
      <c r="F144" s="57">
        <v>100</v>
      </c>
      <c r="G144" s="58">
        <v>0.8</v>
      </c>
      <c r="H144" s="58">
        <v>0.2</v>
      </c>
      <c r="I144" s="58">
        <v>7.5</v>
      </c>
      <c r="J144" s="58">
        <v>38</v>
      </c>
      <c r="K144" s="48">
        <v>338</v>
      </c>
      <c r="L144" s="58">
        <v>24.95</v>
      </c>
    </row>
    <row r="145" spans="1:12" ht="14.4" x14ac:dyDescent="0.3">
      <c r="A145" s="23"/>
      <c r="B145" s="15"/>
      <c r="C145" s="11"/>
      <c r="D145" s="89"/>
      <c r="E145" s="91"/>
      <c r="F145" s="80"/>
      <c r="G145" s="70"/>
      <c r="H145" s="70"/>
      <c r="I145" s="92"/>
      <c r="J145" s="70"/>
      <c r="K145" s="76"/>
      <c r="L145" s="70"/>
    </row>
    <row r="146" spans="1:12" ht="14.4" x14ac:dyDescent="0.3">
      <c r="A146" s="23"/>
      <c r="B146" s="15"/>
      <c r="C146" s="11"/>
      <c r="D146" s="6"/>
      <c r="E146" s="39"/>
      <c r="F146" s="40"/>
      <c r="G146" s="40"/>
      <c r="H146" s="40"/>
      <c r="I146" s="40"/>
      <c r="J146" s="40"/>
      <c r="K146" s="41"/>
      <c r="L146" s="40"/>
    </row>
    <row r="147" spans="1:12" ht="14.4" x14ac:dyDescent="0.3">
      <c r="A147" s="24"/>
      <c r="B147" s="17"/>
      <c r="C147" s="8"/>
      <c r="D147" s="18" t="s">
        <v>33</v>
      </c>
      <c r="E147" s="9"/>
      <c r="F147" s="19">
        <f>SUM(F140:F146)</f>
        <v>650</v>
      </c>
      <c r="G147" s="19">
        <f t="shared" ref="G147:J147" si="70">SUM(G140:G146)</f>
        <v>19.3</v>
      </c>
      <c r="H147" s="19">
        <f t="shared" si="70"/>
        <v>19.75</v>
      </c>
      <c r="I147" s="19">
        <f t="shared" si="70"/>
        <v>83.75</v>
      </c>
      <c r="J147" s="19">
        <f t="shared" si="70"/>
        <v>587.5</v>
      </c>
      <c r="K147" s="25"/>
      <c r="L147" s="19">
        <f t="shared" ref="L147" si="71">SUM(L140:L146)</f>
        <v>114.53</v>
      </c>
    </row>
    <row r="148" spans="1:12" ht="14.4" x14ac:dyDescent="0.3">
      <c r="A148" s="26">
        <f>A140</f>
        <v>2</v>
      </c>
      <c r="B148" s="13">
        <f>B140</f>
        <v>3</v>
      </c>
      <c r="C148" s="10" t="s">
        <v>25</v>
      </c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 x14ac:dyDescent="0.3">
      <c r="A149" s="23"/>
      <c r="B149" s="15"/>
      <c r="C149" s="11"/>
      <c r="D149" s="7" t="s">
        <v>27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 x14ac:dyDescent="0.3">
      <c r="A150" s="23"/>
      <c r="B150" s="15"/>
      <c r="C150" s="11"/>
      <c r="D150" s="7" t="s">
        <v>28</v>
      </c>
      <c r="E150" s="88"/>
      <c r="F150" s="57"/>
      <c r="G150" s="58"/>
      <c r="H150" s="58"/>
      <c r="I150" s="59"/>
      <c r="J150" s="58"/>
      <c r="K150" s="48"/>
      <c r="L150" s="58"/>
    </row>
    <row r="151" spans="1:12" ht="14.4" x14ac:dyDescent="0.3">
      <c r="A151" s="23"/>
      <c r="B151" s="15"/>
      <c r="C151" s="11"/>
      <c r="D151" s="7" t="s">
        <v>29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 x14ac:dyDescent="0.3">
      <c r="A152" s="23"/>
      <c r="B152" s="15"/>
      <c r="C152" s="11"/>
      <c r="D152" s="7" t="s">
        <v>30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 x14ac:dyDescent="0.3">
      <c r="A153" s="23"/>
      <c r="B153" s="15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3"/>
      <c r="B154" s="15"/>
      <c r="C154" s="11"/>
      <c r="D154" s="7" t="s">
        <v>32</v>
      </c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3"/>
      <c r="B156" s="15"/>
      <c r="C156" s="11"/>
      <c r="D156" s="6"/>
      <c r="E156" s="39"/>
      <c r="F156" s="40"/>
      <c r="G156" s="40"/>
      <c r="H156" s="40"/>
      <c r="I156" s="40"/>
      <c r="J156" s="40"/>
      <c r="K156" s="41"/>
      <c r="L156" s="40"/>
    </row>
    <row r="157" spans="1:12" ht="14.4" x14ac:dyDescent="0.3">
      <c r="A157" s="24"/>
      <c r="B157" s="17"/>
      <c r="C157" s="8"/>
      <c r="D157" s="18" t="s">
        <v>33</v>
      </c>
      <c r="E157" s="9"/>
      <c r="F157" s="19">
        <f>SUM(F148:F156)</f>
        <v>0</v>
      </c>
      <c r="G157" s="19">
        <f t="shared" ref="G157:J157" si="72">SUM(G148:G156)</f>
        <v>0</v>
      </c>
      <c r="H157" s="19">
        <f t="shared" si="72"/>
        <v>0</v>
      </c>
      <c r="I157" s="19">
        <f t="shared" si="72"/>
        <v>0</v>
      </c>
      <c r="J157" s="19">
        <f t="shared" si="72"/>
        <v>0</v>
      </c>
      <c r="K157" s="25"/>
      <c r="L157" s="19">
        <f t="shared" ref="L157" si="73">SUM(L148:L156)</f>
        <v>0</v>
      </c>
    </row>
    <row r="158" spans="1:12" ht="15" thickBot="1" x14ac:dyDescent="0.3">
      <c r="A158" s="29">
        <f>A140</f>
        <v>2</v>
      </c>
      <c r="B158" s="30">
        <f>B140</f>
        <v>3</v>
      </c>
      <c r="C158" s="112" t="s">
        <v>4</v>
      </c>
      <c r="D158" s="113"/>
      <c r="E158" s="31"/>
      <c r="F158" s="32">
        <f>F147+F157</f>
        <v>650</v>
      </c>
      <c r="G158" s="32">
        <f t="shared" ref="G158" si="74">G147+G157</f>
        <v>19.3</v>
      </c>
      <c r="H158" s="32">
        <f t="shared" ref="H158" si="75">H147+H157</f>
        <v>19.75</v>
      </c>
      <c r="I158" s="32">
        <f t="shared" ref="I158" si="76">I147+I157</f>
        <v>83.75</v>
      </c>
      <c r="J158" s="32">
        <f t="shared" ref="J158:L158" si="77">J147+J157</f>
        <v>587.5</v>
      </c>
      <c r="K158" s="32"/>
      <c r="L158" s="32">
        <f t="shared" si="77"/>
        <v>114.53</v>
      </c>
    </row>
    <row r="159" spans="1:12" ht="28.8" x14ac:dyDescent="0.3">
      <c r="A159" s="20">
        <v>2</v>
      </c>
      <c r="B159" s="21">
        <v>4</v>
      </c>
      <c r="C159" s="22" t="s">
        <v>20</v>
      </c>
      <c r="D159" s="5" t="s">
        <v>21</v>
      </c>
      <c r="E159" s="97" t="s">
        <v>60</v>
      </c>
      <c r="F159" s="57">
        <v>250</v>
      </c>
      <c r="G159" s="58">
        <v>14.8</v>
      </c>
      <c r="H159" s="58">
        <v>13.35</v>
      </c>
      <c r="I159" s="59">
        <v>29.49</v>
      </c>
      <c r="J159" s="58">
        <v>384.1</v>
      </c>
      <c r="K159" s="48" t="s">
        <v>61</v>
      </c>
      <c r="L159" s="58">
        <v>71.91</v>
      </c>
    </row>
    <row r="160" spans="1:12" ht="28.8" x14ac:dyDescent="0.3">
      <c r="A160" s="23"/>
      <c r="B160" s="15"/>
      <c r="C160" s="11"/>
      <c r="D160" s="89" t="s">
        <v>26</v>
      </c>
      <c r="E160" s="103" t="s">
        <v>67</v>
      </c>
      <c r="F160" s="57">
        <v>60</v>
      </c>
      <c r="G160" s="58">
        <v>0.7</v>
      </c>
      <c r="H160" s="58">
        <v>5.5</v>
      </c>
      <c r="I160" s="58">
        <v>3.9</v>
      </c>
      <c r="J160" s="58">
        <v>37</v>
      </c>
      <c r="K160" s="48">
        <v>39</v>
      </c>
      <c r="L160" s="58">
        <v>7.42</v>
      </c>
    </row>
    <row r="161" spans="1:12" ht="14.4" x14ac:dyDescent="0.3">
      <c r="A161" s="23"/>
      <c r="B161" s="15"/>
      <c r="C161" s="11"/>
      <c r="D161" s="7" t="s">
        <v>22</v>
      </c>
      <c r="E161" s="39"/>
      <c r="F161" s="40"/>
      <c r="G161" s="40"/>
      <c r="H161" s="40"/>
      <c r="I161" s="40"/>
      <c r="J161" s="40"/>
      <c r="K161" s="41"/>
      <c r="L161" s="40"/>
    </row>
    <row r="162" spans="1:12" ht="14.4" x14ac:dyDescent="0.3">
      <c r="A162" s="23"/>
      <c r="B162" s="15"/>
      <c r="C162" s="11"/>
      <c r="D162" s="7" t="s">
        <v>23</v>
      </c>
      <c r="E162" s="49" t="s">
        <v>44</v>
      </c>
      <c r="F162" s="57">
        <v>50</v>
      </c>
      <c r="G162" s="58">
        <v>3.3</v>
      </c>
      <c r="H162" s="58">
        <v>0.5</v>
      </c>
      <c r="I162" s="59">
        <v>21.2</v>
      </c>
      <c r="J162" s="58">
        <v>102</v>
      </c>
      <c r="K162" s="53" t="s">
        <v>43</v>
      </c>
      <c r="L162" s="58">
        <v>3.56</v>
      </c>
    </row>
    <row r="163" spans="1:12" ht="14.4" x14ac:dyDescent="0.3">
      <c r="A163" s="23"/>
      <c r="B163" s="15"/>
      <c r="C163" s="11"/>
      <c r="D163" s="7" t="s">
        <v>24</v>
      </c>
      <c r="E163" s="88" t="s">
        <v>41</v>
      </c>
      <c r="F163" s="57">
        <v>100</v>
      </c>
      <c r="G163" s="58">
        <v>0.4</v>
      </c>
      <c r="H163" s="58">
        <v>0.4</v>
      </c>
      <c r="I163" s="58">
        <v>9.8000000000000007</v>
      </c>
      <c r="J163" s="58">
        <v>17</v>
      </c>
      <c r="K163" s="48">
        <v>338</v>
      </c>
      <c r="L163" s="58">
        <v>25.1</v>
      </c>
    </row>
    <row r="164" spans="1:12" ht="14.4" x14ac:dyDescent="0.3">
      <c r="A164" s="23"/>
      <c r="B164" s="15"/>
      <c r="C164" s="11"/>
      <c r="D164" s="89" t="s">
        <v>30</v>
      </c>
      <c r="E164" s="88" t="s">
        <v>55</v>
      </c>
      <c r="F164" s="57">
        <v>200</v>
      </c>
      <c r="G164" s="58">
        <v>0</v>
      </c>
      <c r="H164" s="58">
        <v>0</v>
      </c>
      <c r="I164" s="58">
        <v>19.399999999999999</v>
      </c>
      <c r="J164" s="58">
        <v>47.4</v>
      </c>
      <c r="K164" s="48">
        <v>349</v>
      </c>
      <c r="L164" s="58">
        <v>6.54</v>
      </c>
    </row>
    <row r="165" spans="1:12" ht="14.4" x14ac:dyDescent="0.3">
      <c r="A165" s="23"/>
      <c r="B165" s="15"/>
      <c r="C165" s="11"/>
      <c r="D165" s="89"/>
      <c r="E165" s="88"/>
      <c r="F165" s="57"/>
      <c r="G165" s="58"/>
      <c r="H165" s="58"/>
      <c r="I165" s="58"/>
      <c r="J165" s="58"/>
      <c r="K165" s="48"/>
      <c r="L165" s="58"/>
    </row>
    <row r="166" spans="1:12" ht="14.4" x14ac:dyDescent="0.3">
      <c r="A166" s="24"/>
      <c r="B166" s="17"/>
      <c r="C166" s="8"/>
      <c r="D166" s="18" t="s">
        <v>33</v>
      </c>
      <c r="E166" s="9"/>
      <c r="F166" s="19">
        <f>SUM(F159:F165)</f>
        <v>660</v>
      </c>
      <c r="G166" s="19">
        <f t="shared" ref="G166:J166" si="78">SUM(G159:G165)</f>
        <v>19.2</v>
      </c>
      <c r="H166" s="19">
        <f t="shared" si="78"/>
        <v>19.75</v>
      </c>
      <c r="I166" s="19">
        <f t="shared" si="78"/>
        <v>83.789999999999992</v>
      </c>
      <c r="J166" s="19">
        <f t="shared" si="78"/>
        <v>587.5</v>
      </c>
      <c r="K166" s="25"/>
      <c r="L166" s="19">
        <f t="shared" ref="L166" si="79">SUM(L159:L165)</f>
        <v>114.53000000000002</v>
      </c>
    </row>
    <row r="167" spans="1:12" ht="14.4" x14ac:dyDescent="0.3">
      <c r="A167" s="26">
        <f>A159</f>
        <v>2</v>
      </c>
      <c r="B167" s="13">
        <f>B159</f>
        <v>4</v>
      </c>
      <c r="C167" s="10" t="s">
        <v>25</v>
      </c>
      <c r="D167" s="7" t="s">
        <v>26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 x14ac:dyDescent="0.3">
      <c r="A168" s="23"/>
      <c r="B168" s="15"/>
      <c r="C168" s="11"/>
      <c r="D168" s="7" t="s">
        <v>27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 x14ac:dyDescent="0.3">
      <c r="A169" s="23"/>
      <c r="B169" s="15"/>
      <c r="C169" s="11"/>
      <c r="D169" s="7" t="s">
        <v>28</v>
      </c>
      <c r="E169" s="88"/>
      <c r="F169" s="57"/>
      <c r="G169" s="58"/>
      <c r="H169" s="58"/>
      <c r="I169" s="59"/>
      <c r="J169" s="58"/>
      <c r="K169" s="48"/>
      <c r="L169" s="58"/>
    </row>
    <row r="170" spans="1:12" ht="14.4" x14ac:dyDescent="0.3">
      <c r="A170" s="23"/>
      <c r="B170" s="15"/>
      <c r="C170" s="11"/>
      <c r="D170" s="7" t="s">
        <v>29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23"/>
      <c r="B171" s="15"/>
      <c r="C171" s="11"/>
      <c r="D171" s="7" t="s">
        <v>30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3"/>
      <c r="B172" s="15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3"/>
      <c r="B173" s="15"/>
      <c r="C173" s="11"/>
      <c r="D173" s="7" t="s">
        <v>32</v>
      </c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3"/>
      <c r="B175" s="15"/>
      <c r="C175" s="11"/>
      <c r="D175" s="6"/>
      <c r="E175" s="39"/>
      <c r="F175" s="40"/>
      <c r="G175" s="40"/>
      <c r="H175" s="40"/>
      <c r="I175" s="40"/>
      <c r="J175" s="40"/>
      <c r="K175" s="41"/>
      <c r="L175" s="40"/>
    </row>
    <row r="176" spans="1:12" ht="14.4" x14ac:dyDescent="0.3">
      <c r="A176" s="24"/>
      <c r="B176" s="17"/>
      <c r="C176" s="8"/>
      <c r="D176" s="18" t="s">
        <v>33</v>
      </c>
      <c r="E176" s="9"/>
      <c r="F176" s="19">
        <f>SUM(F167:F175)</f>
        <v>0</v>
      </c>
      <c r="G176" s="19">
        <f t="shared" ref="G176:J176" si="80">SUM(G167:G175)</f>
        <v>0</v>
      </c>
      <c r="H176" s="19">
        <f t="shared" si="80"/>
        <v>0</v>
      </c>
      <c r="I176" s="19">
        <f t="shared" si="80"/>
        <v>0</v>
      </c>
      <c r="J176" s="19">
        <f t="shared" si="80"/>
        <v>0</v>
      </c>
      <c r="K176" s="25"/>
      <c r="L176" s="19">
        <f t="shared" ref="L176" si="81">SUM(L167:L175)</f>
        <v>0</v>
      </c>
    </row>
    <row r="177" spans="1:12" ht="15" thickBot="1" x14ac:dyDescent="0.3">
      <c r="A177" s="29">
        <f>A159</f>
        <v>2</v>
      </c>
      <c r="B177" s="30">
        <f>B159</f>
        <v>4</v>
      </c>
      <c r="C177" s="112" t="s">
        <v>4</v>
      </c>
      <c r="D177" s="113"/>
      <c r="E177" s="31"/>
      <c r="F177" s="32">
        <f>F166+F176</f>
        <v>660</v>
      </c>
      <c r="G177" s="32">
        <f t="shared" ref="G177" si="82">G166+G176</f>
        <v>19.2</v>
      </c>
      <c r="H177" s="32">
        <f t="shared" ref="H177" si="83">H166+H176</f>
        <v>19.75</v>
      </c>
      <c r="I177" s="32">
        <f t="shared" ref="I177" si="84">I166+I176</f>
        <v>83.789999999999992</v>
      </c>
      <c r="J177" s="32">
        <f t="shared" ref="J177:L177" si="85">J166+J176</f>
        <v>587.5</v>
      </c>
      <c r="K177" s="32"/>
      <c r="L177" s="32">
        <f t="shared" si="85"/>
        <v>114.53000000000002</v>
      </c>
    </row>
    <row r="178" spans="1:12" ht="28.8" x14ac:dyDescent="0.3">
      <c r="A178" s="20">
        <v>2</v>
      </c>
      <c r="B178" s="21">
        <v>5</v>
      </c>
      <c r="C178" s="22" t="s">
        <v>20</v>
      </c>
      <c r="D178" s="5" t="s">
        <v>21</v>
      </c>
      <c r="E178" s="100" t="s">
        <v>62</v>
      </c>
      <c r="F178" s="90">
        <v>270</v>
      </c>
      <c r="G178" s="68">
        <v>14.2</v>
      </c>
      <c r="H178" s="68">
        <v>18.05</v>
      </c>
      <c r="I178" s="68">
        <v>29.52</v>
      </c>
      <c r="J178" s="68">
        <v>360.8</v>
      </c>
      <c r="K178" s="69" t="s">
        <v>63</v>
      </c>
      <c r="L178" s="58">
        <v>72.28</v>
      </c>
    </row>
    <row r="179" spans="1:12" ht="14.4" x14ac:dyDescent="0.3">
      <c r="A179" s="23"/>
      <c r="B179" s="15"/>
      <c r="C179" s="11"/>
      <c r="D179" s="89" t="s">
        <v>26</v>
      </c>
      <c r="E179" s="106" t="s">
        <v>69</v>
      </c>
      <c r="F179" s="80">
        <v>60</v>
      </c>
      <c r="G179" s="70">
        <v>0.7</v>
      </c>
      <c r="H179" s="70">
        <v>0.1</v>
      </c>
      <c r="I179" s="92">
        <v>2.2999999999999998</v>
      </c>
      <c r="J179" s="70">
        <v>14.5</v>
      </c>
      <c r="K179" s="76">
        <v>71</v>
      </c>
      <c r="L179" s="70">
        <v>19.13</v>
      </c>
    </row>
    <row r="180" spans="1:12" ht="14.4" x14ac:dyDescent="0.3">
      <c r="A180" s="23"/>
      <c r="B180" s="15"/>
      <c r="C180" s="11"/>
      <c r="D180" s="7" t="s">
        <v>22</v>
      </c>
      <c r="E180" s="66" t="s">
        <v>45</v>
      </c>
      <c r="F180" s="90">
        <v>200</v>
      </c>
      <c r="G180" s="68">
        <v>0.2</v>
      </c>
      <c r="H180" s="68">
        <v>0.1</v>
      </c>
      <c r="I180" s="68">
        <v>15</v>
      </c>
      <c r="J180" s="68">
        <v>60</v>
      </c>
      <c r="K180" s="69">
        <v>430</v>
      </c>
      <c r="L180" s="61">
        <v>2.44</v>
      </c>
    </row>
    <row r="181" spans="1:12" ht="14.4" x14ac:dyDescent="0.3">
      <c r="A181" s="23"/>
      <c r="B181" s="15"/>
      <c r="C181" s="11"/>
      <c r="D181" s="7" t="s">
        <v>23</v>
      </c>
      <c r="E181" s="49" t="s">
        <v>44</v>
      </c>
      <c r="F181" s="57">
        <v>50</v>
      </c>
      <c r="G181" s="58">
        <v>3.3</v>
      </c>
      <c r="H181" s="58">
        <v>0.5</v>
      </c>
      <c r="I181" s="59">
        <v>21.2</v>
      </c>
      <c r="J181" s="58">
        <v>102</v>
      </c>
      <c r="K181" s="53" t="s">
        <v>43</v>
      </c>
      <c r="L181" s="58">
        <v>3.56</v>
      </c>
    </row>
    <row r="182" spans="1:12" ht="14.4" x14ac:dyDescent="0.3">
      <c r="A182" s="23"/>
      <c r="B182" s="15"/>
      <c r="C182" s="11"/>
      <c r="D182" s="7" t="s">
        <v>24</v>
      </c>
      <c r="E182" s="39"/>
      <c r="F182" s="40"/>
      <c r="G182" s="40"/>
      <c r="H182" s="40"/>
      <c r="I182" s="40"/>
      <c r="J182" s="40"/>
      <c r="K182" s="41"/>
      <c r="L182" s="40"/>
    </row>
    <row r="183" spans="1:12" ht="14.4" x14ac:dyDescent="0.3">
      <c r="A183" s="23"/>
      <c r="B183" s="15"/>
      <c r="C183" s="11"/>
      <c r="D183" s="89" t="s">
        <v>46</v>
      </c>
      <c r="E183" s="103" t="s">
        <v>65</v>
      </c>
      <c r="F183" s="57">
        <v>60</v>
      </c>
      <c r="G183" s="58">
        <v>0.85</v>
      </c>
      <c r="H183" s="58">
        <v>1</v>
      </c>
      <c r="I183" s="59">
        <v>15.73</v>
      </c>
      <c r="J183" s="58">
        <v>50.2</v>
      </c>
      <c r="K183" s="94" t="s">
        <v>43</v>
      </c>
      <c r="L183" s="58">
        <v>17.12</v>
      </c>
    </row>
    <row r="184" spans="1:12" ht="14.4" x14ac:dyDescent="0.3">
      <c r="A184" s="23"/>
      <c r="B184" s="15"/>
      <c r="C184" s="11"/>
      <c r="D184" s="89"/>
      <c r="E184" s="88"/>
      <c r="F184" s="57"/>
      <c r="G184" s="58"/>
      <c r="H184" s="58"/>
      <c r="I184" s="59"/>
      <c r="J184" s="58"/>
      <c r="K184" s="94"/>
      <c r="L184" s="58"/>
    </row>
    <row r="185" spans="1:12" ht="15.75" customHeight="1" x14ac:dyDescent="0.3">
      <c r="A185" s="24"/>
      <c r="B185" s="17"/>
      <c r="C185" s="8"/>
      <c r="D185" s="18" t="s">
        <v>33</v>
      </c>
      <c r="E185" s="9"/>
      <c r="F185" s="19">
        <f>SUM(F178:F184)</f>
        <v>640</v>
      </c>
      <c r="G185" s="19">
        <f t="shared" ref="G185:J185" si="86">SUM(G178:G184)</f>
        <v>19.25</v>
      </c>
      <c r="H185" s="19">
        <f t="shared" si="86"/>
        <v>19.750000000000004</v>
      </c>
      <c r="I185" s="19">
        <f t="shared" si="86"/>
        <v>83.75</v>
      </c>
      <c r="J185" s="19">
        <f t="shared" si="86"/>
        <v>587.5</v>
      </c>
      <c r="K185" s="25"/>
      <c r="L185" s="19">
        <f t="shared" ref="L185" si="87">SUM(L178:L184)</f>
        <v>114.53</v>
      </c>
    </row>
    <row r="186" spans="1:12" ht="14.4" x14ac:dyDescent="0.3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 x14ac:dyDescent="0.3">
      <c r="A187" s="23"/>
      <c r="B187" s="15"/>
      <c r="C187" s="11"/>
      <c r="D187" s="7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 x14ac:dyDescent="0.3">
      <c r="A188" s="23"/>
      <c r="B188" s="15"/>
      <c r="C188" s="11"/>
      <c r="D188" s="7" t="s">
        <v>28</v>
      </c>
      <c r="E188" s="93"/>
      <c r="F188" s="90"/>
      <c r="G188" s="68"/>
      <c r="H188" s="68"/>
      <c r="I188" s="68"/>
      <c r="J188" s="68"/>
      <c r="K188" s="69"/>
      <c r="L188" s="58"/>
    </row>
    <row r="189" spans="1:12" ht="14.4" x14ac:dyDescent="0.3">
      <c r="A189" s="23"/>
      <c r="B189" s="15"/>
      <c r="C189" s="11"/>
      <c r="D189" s="7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3"/>
      <c r="B190" s="15"/>
      <c r="C190" s="11"/>
      <c r="D190" s="7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3"/>
      <c r="B192" s="15"/>
      <c r="C192" s="11"/>
      <c r="D192" s="7" t="s">
        <v>32</v>
      </c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3"/>
      <c r="B194" s="15"/>
      <c r="C194" s="11"/>
      <c r="D194" s="6"/>
      <c r="E194" s="39"/>
      <c r="F194" s="40"/>
      <c r="G194" s="40"/>
      <c r="H194" s="40"/>
      <c r="I194" s="40"/>
      <c r="J194" s="40"/>
      <c r="K194" s="41"/>
      <c r="L194" s="40"/>
    </row>
    <row r="195" spans="1:12" ht="14.4" x14ac:dyDescent="0.3">
      <c r="A195" s="24"/>
      <c r="B195" s="17"/>
      <c r="C195" s="8"/>
      <c r="D195" s="18" t="s">
        <v>33</v>
      </c>
      <c r="E195" s="9"/>
      <c r="F195" s="19">
        <f>SUM(F186:F194)</f>
        <v>0</v>
      </c>
      <c r="G195" s="19">
        <f t="shared" ref="G195:J195" si="88">SUM(G186:G194)</f>
        <v>0</v>
      </c>
      <c r="H195" s="19">
        <f t="shared" si="88"/>
        <v>0</v>
      </c>
      <c r="I195" s="19">
        <f t="shared" si="88"/>
        <v>0</v>
      </c>
      <c r="J195" s="19">
        <f t="shared" si="88"/>
        <v>0</v>
      </c>
      <c r="K195" s="25"/>
      <c r="L195" s="19">
        <f t="shared" ref="L195" si="89">SUM(L186:L194)</f>
        <v>0</v>
      </c>
    </row>
    <row r="196" spans="1:12" ht="14.4" x14ac:dyDescent="0.25">
      <c r="A196" s="29">
        <f>A178</f>
        <v>2</v>
      </c>
      <c r="B196" s="30">
        <f>B178</f>
        <v>5</v>
      </c>
      <c r="C196" s="112" t="s">
        <v>4</v>
      </c>
      <c r="D196" s="113"/>
      <c r="E196" s="31"/>
      <c r="F196" s="32">
        <f>F185+F195</f>
        <v>640</v>
      </c>
      <c r="G196" s="32">
        <f t="shared" ref="G196" si="90">G185+G195</f>
        <v>19.25</v>
      </c>
      <c r="H196" s="32">
        <f t="shared" ref="H196" si="91">H185+H195</f>
        <v>19.750000000000004</v>
      </c>
      <c r="I196" s="32">
        <f t="shared" ref="I196" si="92">I185+I195</f>
        <v>83.75</v>
      </c>
      <c r="J196" s="32">
        <f t="shared" ref="J196:L196" si="93">J185+J195</f>
        <v>587.5</v>
      </c>
      <c r="K196" s="32"/>
      <c r="L196" s="32">
        <f t="shared" si="93"/>
        <v>114.53</v>
      </c>
    </row>
    <row r="197" spans="1:12" x14ac:dyDescent="0.25">
      <c r="A197" s="27"/>
      <c r="B197" s="28"/>
      <c r="C197" s="114" t="s">
        <v>5</v>
      </c>
      <c r="D197" s="114"/>
      <c r="E197" s="114"/>
      <c r="F197" s="34">
        <f>(F24+F43+F63+F82+F101+F120+F139+F158+F177+F196)/(IF(F24=0,0,1)+IF(F43=0,0,1)+IF(F63=0,0,1)+IF(F82=0,0,1)+IF(F101=0,0,1)+IF(F120=0,0,1)+IF(F139=0,0,1)+IF(F158=0,0,1)+IF(F177=0,0,1)+IF(F196=0,0,1))</f>
        <v>604</v>
      </c>
      <c r="G197" s="34">
        <f t="shared" ref="G197:J197" si="94">(G24+G43+G63+G82+G101+G120+G139+G158+G177+G196)/(IF(G24=0,0,1)+IF(G43=0,0,1)+IF(G63=0,0,1)+IF(G82=0,0,1)+IF(G101=0,0,1)+IF(G120=0,0,1)+IF(G139=0,0,1)+IF(G158=0,0,1)+IF(G177=0,0,1)+IF(G196=0,0,1))</f>
        <v>19.236000000000001</v>
      </c>
      <c r="H197" s="34">
        <f t="shared" si="94"/>
        <v>19.708000000000002</v>
      </c>
      <c r="I197" s="34">
        <f t="shared" si="94"/>
        <v>83.873000000000005</v>
      </c>
      <c r="J197" s="34">
        <f t="shared" si="94"/>
        <v>586.82899999999995</v>
      </c>
      <c r="K197" s="34"/>
      <c r="L197" s="34">
        <f t="shared" ref="L197" si="95">(L24+L43+L63+L82+L101+L120+L139+L158+L177+L196)/(IF(L24=0,0,1)+IF(L43=0,0,1)+IF(L63=0,0,1)+IF(L82=0,0,1)+IF(L101=0,0,1)+IF(L120=0,0,1)+IF(L139=0,0,1)+IF(L158=0,0,1)+IF(L177=0,0,1)+IF(L196=0,0,1))</f>
        <v>114.53</v>
      </c>
    </row>
  </sheetData>
  <mergeCells count="14">
    <mergeCell ref="C82:D82"/>
    <mergeCell ref="C101:D101"/>
    <mergeCell ref="C24:D24"/>
    <mergeCell ref="C197:E197"/>
    <mergeCell ref="C196:D196"/>
    <mergeCell ref="C120:D120"/>
    <mergeCell ref="C139:D139"/>
    <mergeCell ref="C158:D158"/>
    <mergeCell ref="C177:D177"/>
    <mergeCell ref="C1:E1"/>
    <mergeCell ref="H1:K1"/>
    <mergeCell ref="H2:K2"/>
    <mergeCell ref="C43:D43"/>
    <mergeCell ref="C63:D6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2024-03-19T13:42:53Z</cp:lastPrinted>
  <dcterms:created xsi:type="dcterms:W3CDTF">2022-05-16T14:23:56Z</dcterms:created>
  <dcterms:modified xsi:type="dcterms:W3CDTF">2026-08-31T07:46:17Z</dcterms:modified>
</cp:coreProperties>
</file>